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vaa1ca\Documents\2023\Formulários CTA\"/>
    </mc:Choice>
  </mc:AlternateContent>
  <xr:revisionPtr revIDLastSave="0" documentId="8_{29906633-9995-4C7E-B2FA-39E2A64E45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ário" sheetId="19" r:id="rId1"/>
  </sheets>
  <definedNames>
    <definedName name="_xlnm.Print_Area" localSheetId="0">Formulário!$A$1:$AL$69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6" i="19" l="1"/>
  <c r="AD37" i="19"/>
  <c r="AD38" i="19"/>
  <c r="AD35" i="19" l="1"/>
  <c r="AD39" i="19"/>
  <c r="AD40" i="19"/>
  <c r="AD41" i="19"/>
  <c r="AD42" i="19"/>
  <c r="AD43" i="19"/>
  <c r="AD44" i="19"/>
  <c r="AD49" i="19"/>
  <c r="AD50" i="19"/>
  <c r="AD51" i="19"/>
  <c r="AD52" i="19"/>
  <c r="AD53" i="19"/>
  <c r="AD54" i="19"/>
  <c r="AD55" i="19"/>
  <c r="AD56" i="19"/>
  <c r="S30" i="19" l="1"/>
  <c r="S32" i="19"/>
  <c r="S33" i="19"/>
  <c r="S34" i="19"/>
  <c r="S31" i="19"/>
  <c r="U30" i="19"/>
  <c r="R22" i="19"/>
  <c r="U31" i="19"/>
  <c r="U32" i="19"/>
  <c r="U33" i="19"/>
  <c r="U34" i="19"/>
  <c r="R27" i="19" l="1"/>
  <c r="S27" i="19" s="1"/>
  <c r="H50" i="19" s="1"/>
  <c r="M50" i="19" s="1"/>
</calcChain>
</file>

<file path=xl/sharedStrings.xml><?xml version="1.0" encoding="utf-8"?>
<sst xmlns="http://schemas.openxmlformats.org/spreadsheetml/2006/main" count="121" uniqueCount="117">
  <si>
    <t>Razão Social:</t>
  </si>
  <si>
    <t xml:space="preserve">CEP: </t>
  </si>
  <si>
    <t>Bairro:</t>
  </si>
  <si>
    <t>Complemento:</t>
  </si>
  <si>
    <t>Estado:</t>
  </si>
  <si>
    <t xml:space="preserve"> </t>
  </si>
  <si>
    <t>Nr. do CPF</t>
  </si>
  <si>
    <t>Cidade:</t>
  </si>
  <si>
    <t>Pessoa de contato:</t>
  </si>
  <si>
    <t xml:space="preserve">A empresa é optante pelo simples? </t>
  </si>
  <si>
    <t>Sim (   )     Não (   )</t>
  </si>
  <si>
    <t>nº</t>
  </si>
  <si>
    <t>Local/Cidade:</t>
  </si>
  <si>
    <t>Valor do 
treinamento por participante:</t>
  </si>
  <si>
    <t>Nome completo do participante</t>
  </si>
  <si>
    <t>Dados do Participante</t>
  </si>
  <si>
    <t>Dados do treinamento</t>
  </si>
  <si>
    <t>número da agência bancária com dígito</t>
  </si>
  <si>
    <t>número da conta-corrente com dígito</t>
  </si>
  <si>
    <t>Condições para contratação do serviço</t>
  </si>
  <si>
    <t>Selecione o local do treinamento</t>
  </si>
  <si>
    <t>Módulos Bosch</t>
  </si>
  <si>
    <t xml:space="preserve">1. </t>
  </si>
  <si>
    <t>2.</t>
  </si>
  <si>
    <t>Celular:</t>
  </si>
  <si>
    <t>Telefone:</t>
  </si>
  <si>
    <t>Avenida/Rua:</t>
  </si>
  <si>
    <t>Nr.</t>
  </si>
  <si>
    <r>
      <rPr>
        <i/>
        <sz val="12"/>
        <color theme="0"/>
        <rFont val="Arial"/>
        <family val="2"/>
      </rPr>
      <t xml:space="preserve">Quando a </t>
    </r>
    <r>
      <rPr>
        <b/>
        <i/>
        <sz val="12"/>
        <color theme="0"/>
        <rFont val="Arial"/>
        <family val="2"/>
      </rPr>
      <t>empresa for a responsável pelo pagamento</t>
    </r>
    <r>
      <rPr>
        <i/>
        <sz val="12"/>
        <color theme="0"/>
        <rFont val="Arial"/>
        <family val="2"/>
      </rPr>
      <t>, preencha os campos abaixo:</t>
    </r>
  </si>
  <si>
    <r>
      <rPr>
        <i/>
        <sz val="12"/>
        <color theme="0"/>
        <rFont val="Arial"/>
        <family val="2"/>
      </rPr>
      <t>Quando a pessoa/</t>
    </r>
    <r>
      <rPr>
        <b/>
        <i/>
        <sz val="12"/>
        <color theme="0"/>
        <rFont val="Arial"/>
        <family val="2"/>
      </rPr>
      <t>participante for o responsável pelo pagamento</t>
    </r>
    <r>
      <rPr>
        <i/>
        <sz val="12"/>
        <color theme="0"/>
        <rFont val="Arial"/>
        <family val="2"/>
      </rPr>
      <t>, preencha os campos abaixo:</t>
    </r>
  </si>
  <si>
    <r>
      <t>• Por favor, preencha os campos abaixo e encaminhe para o e-mail:</t>
    </r>
    <r>
      <rPr>
        <b/>
        <sz val="14"/>
        <color indexed="10"/>
        <rFont val="Arial"/>
        <family val="2"/>
      </rPr>
      <t xml:space="preserve"> treinamento.automotivo@br.bosch.com</t>
    </r>
  </si>
  <si>
    <t>• Após o envio do formulário preenchido, por favor, aguarde confirmação da inscrição!</t>
  </si>
  <si>
    <t>OAC/RDS</t>
  </si>
  <si>
    <t>Módulos</t>
  </si>
  <si>
    <t>BDC</t>
  </si>
  <si>
    <t>módulos</t>
  </si>
  <si>
    <t>BCS/BTS</t>
  </si>
  <si>
    <t>Oficina Independente</t>
  </si>
  <si>
    <t>count</t>
  </si>
  <si>
    <t>procv</t>
  </si>
  <si>
    <t>índice vlookup</t>
  </si>
  <si>
    <t>Categoria</t>
  </si>
  <si>
    <r>
      <t xml:space="preserve">Assinale com um </t>
    </r>
    <r>
      <rPr>
        <b/>
        <sz val="12"/>
        <color theme="0"/>
        <rFont val="Arial"/>
        <family val="2"/>
      </rPr>
      <t>X</t>
    </r>
    <r>
      <rPr>
        <sz val="12"/>
        <color theme="0"/>
        <rFont val="Arial"/>
        <family val="2"/>
      </rPr>
      <t xml:space="preserve"> a qual grupo de cliente sua empresa pertence:</t>
    </r>
  </si>
  <si>
    <t>Código de Cliente Bosch:
(se houver)</t>
  </si>
  <si>
    <t>nº participantes</t>
  </si>
  <si>
    <t xml:space="preserve">Bosch Service </t>
  </si>
  <si>
    <r>
      <t xml:space="preserve">Assinale com um "X" abaixo da forma de
pagamento - a vista ou parcelado.
Obs.: </t>
    </r>
    <r>
      <rPr>
        <i/>
        <sz val="12"/>
        <color theme="0"/>
        <rFont val="Arial"/>
        <family val="2"/>
      </rPr>
      <t>Valor mínimo da parcela R$ 200,00</t>
    </r>
  </si>
  <si>
    <t>Informe o nome do banco</t>
  </si>
  <si>
    <t>Estou ciente das seguintes condições:</t>
  </si>
  <si>
    <r>
      <rPr>
        <sz val="12"/>
        <rFont val="Arial"/>
        <family val="2"/>
      </rPr>
      <t>Prestação de Serviço</t>
    </r>
    <r>
      <rPr>
        <b/>
        <sz val="12"/>
        <rFont val="Arial"/>
        <family val="2"/>
      </rPr>
      <t xml:space="preserve">
Curso técnico presencial:</t>
    </r>
  </si>
  <si>
    <r>
      <t xml:space="preserve">4. Em caso de </t>
    </r>
    <r>
      <rPr>
        <b/>
        <sz val="12"/>
        <rFont val="Arial"/>
        <family val="2"/>
      </rPr>
      <t>substituição de participantes</t>
    </r>
    <r>
      <rPr>
        <sz val="12"/>
        <rFont val="Arial"/>
        <family val="2"/>
      </rPr>
      <t>, um e-mail do contratante do serviço deverá ser enviado à treinamento.automotivo@br.bosch.com informando sobre a troca com antecedência até 3 dias da data de início do curso para liberação da portaria. Não será aceita substituição ou inclusão de participante sem prévia comunicação e validação por parte do Centro de Treinamento Automotivo Bosch;</t>
    </r>
  </si>
  <si>
    <r>
      <t xml:space="preserve">8. A </t>
    </r>
    <r>
      <rPr>
        <b/>
        <sz val="12"/>
        <rFont val="Arial"/>
        <family val="2"/>
      </rPr>
      <t>Bosch processa dados pessoais</t>
    </r>
    <r>
      <rPr>
        <sz val="12"/>
        <rFont val="Arial"/>
        <family val="2"/>
      </rPr>
      <t xml:space="preserve"> coletados de forma confidencial e de acordo com a legislação vigente. </t>
    </r>
  </si>
  <si>
    <t>valor integral</t>
  </si>
  <si>
    <t>BS</t>
  </si>
  <si>
    <t>CTA Bosch, em Campinas(SP)</t>
  </si>
  <si>
    <t>OAC ou RDS</t>
  </si>
  <si>
    <t>3.</t>
  </si>
  <si>
    <r>
      <t xml:space="preserve">Informe os dados para faturamento </t>
    </r>
    <r>
      <rPr>
        <sz val="11"/>
        <rFont val="Arial"/>
        <family val="2"/>
      </rPr>
      <t>(se for pessoa jurídica, utilize campos 1, 3 e 4, se for pessoa física, utilize campos 2, 3 e 4)</t>
    </r>
  </si>
  <si>
    <t xml:space="preserve">Nome completo do responsável pelo pagamento: </t>
  </si>
  <si>
    <t>Nº do CPF</t>
  </si>
  <si>
    <t>Assinatura do responsável pelo pagamento:</t>
  </si>
  <si>
    <t>Data da assinatura</t>
  </si>
  <si>
    <t>Valor total da compra:</t>
  </si>
  <si>
    <t xml:space="preserve">(    ) parcela única </t>
  </si>
  <si>
    <t xml:space="preserve">(   ) 2 </t>
  </si>
  <si>
    <t>(    ) 5    (    ) 6</t>
  </si>
  <si>
    <t xml:space="preserve">(   ) 3    (    ) 4  </t>
  </si>
  <si>
    <t>Responsável pelo pagamento</t>
  </si>
  <si>
    <t>E-mail contato administrativo:</t>
  </si>
  <si>
    <r>
      <t xml:space="preserve">E-mail contato financeiro:
</t>
    </r>
    <r>
      <rPr>
        <sz val="12"/>
        <color rgb="FFFF0000"/>
        <rFont val="Arial"/>
        <family val="2"/>
      </rPr>
      <t>(obrigatório preenchimento para envio da nota fiscal)</t>
    </r>
  </si>
  <si>
    <r>
      <rPr>
        <sz val="14"/>
        <color indexed="9"/>
        <rFont val="Arial"/>
        <family val="2"/>
      </rPr>
      <t xml:space="preserve">FORMULÁRIO PARA </t>
    </r>
    <r>
      <rPr>
        <b/>
        <sz val="14"/>
        <color theme="0"/>
        <rFont val="Arial"/>
        <family val="2"/>
      </rPr>
      <t xml:space="preserve">SOLICITAÇÃO DE INSCRIÇÃO </t>
    </r>
    <r>
      <rPr>
        <sz val="14"/>
        <color indexed="9"/>
        <rFont val="Arial"/>
        <family val="2"/>
      </rPr>
      <t xml:space="preserve"> EM CURSO PRESENCIAL  </t>
    </r>
    <r>
      <rPr>
        <b/>
        <sz val="14"/>
        <color rgb="FFFFFF00"/>
        <rFont val="Arial"/>
        <family val="2"/>
      </rPr>
      <t>- válido para o ano de 2023</t>
    </r>
  </si>
  <si>
    <r>
      <t>Ar-condicionado e Climatizador Automotivo</t>
    </r>
    <r>
      <rPr>
        <sz val="10"/>
        <color theme="1"/>
        <rFont val="Bosch Office Sans"/>
      </rPr>
      <t xml:space="preserve"> </t>
    </r>
    <r>
      <rPr>
        <sz val="9"/>
        <color theme="1"/>
        <rFont val="Bosch Office Sans"/>
      </rPr>
      <t>(duração 24 horas realizados em 3 dias)</t>
    </r>
  </si>
  <si>
    <r>
      <rPr>
        <b/>
        <sz val="10"/>
        <color theme="1"/>
        <rFont val="Bosch Office Sans"/>
      </rPr>
      <t xml:space="preserve">Bomba VE com KKSB e LFB </t>
    </r>
    <r>
      <rPr>
        <sz val="9"/>
        <color theme="1"/>
        <rFont val="Bosch Office Sans"/>
      </rPr>
      <t xml:space="preserve"> (duração 36 horas realizados em 5 dias)</t>
    </r>
  </si>
  <si>
    <r>
      <rPr>
        <b/>
        <sz val="10"/>
        <color theme="1"/>
        <rFont val="Bosch Office Sans"/>
      </rPr>
      <t>Bombas de Alta Pressão Common Rail - reparação</t>
    </r>
    <r>
      <rPr>
        <b/>
        <sz val="9"/>
        <color theme="1"/>
        <rFont val="Bosch Office Sans"/>
      </rPr>
      <t xml:space="preserve"> </t>
    </r>
    <r>
      <rPr>
        <sz val="9"/>
        <color theme="1"/>
        <rFont val="Bosch Office Sans"/>
      </rPr>
      <t>(duração 32 horas realizado em 4 dias)</t>
    </r>
  </si>
  <si>
    <r>
      <t>Controle Eletrônico de Frenagem e Estabilidade</t>
    </r>
    <r>
      <rPr>
        <sz val="10"/>
        <color theme="1"/>
        <rFont val="Bosch Office Sans"/>
      </rPr>
      <t xml:space="preserve"> (</t>
    </r>
    <r>
      <rPr>
        <sz val="9"/>
        <color theme="1"/>
        <rFont val="Bosch Office Sans"/>
      </rPr>
      <t>duração 16 horas realizado em 2 dias)</t>
    </r>
  </si>
  <si>
    <r>
      <t xml:space="preserve">Diagnóstico Sistema Common Rail I </t>
    </r>
    <r>
      <rPr>
        <sz val="9"/>
        <color theme="1"/>
        <rFont val="Bosch Office Sans"/>
      </rPr>
      <t>(duração 32 horas realizado em 4 dias)</t>
    </r>
  </si>
  <si>
    <r>
      <t xml:space="preserve">Diagnóstico Sistema Common Rail II </t>
    </r>
    <r>
      <rPr>
        <sz val="9"/>
        <color theme="1"/>
        <rFont val="Bosch Office Sans"/>
      </rPr>
      <t>(duração 32 horas realizado em 4 dias)</t>
    </r>
  </si>
  <si>
    <r>
      <rPr>
        <b/>
        <sz val="10"/>
        <rFont val="Arial"/>
        <family val="2"/>
      </rPr>
      <t>Diagnóstico Veicular Aplicado com Scanner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(KTS Avançado) (16 horas)</t>
    </r>
  </si>
  <si>
    <r>
      <t>Eletrônica Veicular Aplicada</t>
    </r>
    <r>
      <rPr>
        <sz val="9"/>
        <color theme="1"/>
        <rFont val="Bosch Office Sans"/>
      </rPr>
      <t xml:space="preserve"> (duração 32 horas realizado 4 dias)</t>
    </r>
  </si>
  <si>
    <r>
      <rPr>
        <b/>
        <sz val="10"/>
        <color theme="1"/>
        <rFont val="Bosch Office Sans"/>
      </rPr>
      <t>Injetores Common Rail - reparação fase I e II</t>
    </r>
    <r>
      <rPr>
        <sz val="9"/>
        <color theme="1"/>
        <rFont val="Bosch Office Sans"/>
      </rPr>
      <t xml:space="preserve"> (duração 32 horas realizado em 4 dias)</t>
    </r>
  </si>
  <si>
    <r>
      <rPr>
        <b/>
        <sz val="10"/>
        <color theme="1"/>
        <rFont val="Bosch Office Sans"/>
      </rPr>
      <t>Injetores Common Rail - reparação fase III</t>
    </r>
    <r>
      <rPr>
        <sz val="10"/>
        <color theme="1"/>
        <rFont val="Bosch Office Sans"/>
      </rPr>
      <t xml:space="preserve"> </t>
    </r>
    <r>
      <rPr>
        <sz val="9"/>
        <color theme="1"/>
        <rFont val="Bosch Office Sans"/>
      </rPr>
      <t>(duração 56 horas em 8 dias)</t>
    </r>
  </si>
  <si>
    <r>
      <t>Osciloscópio e Interpretação de Sinais</t>
    </r>
    <r>
      <rPr>
        <sz val="10"/>
        <color theme="1"/>
        <rFont val="Bosch Office Sans"/>
      </rPr>
      <t xml:space="preserve"> </t>
    </r>
    <r>
      <rPr>
        <sz val="9"/>
        <color theme="1"/>
        <rFont val="Bosch Office Sans"/>
      </rPr>
      <t>(duração 8 horas realizado em 1 dia)</t>
    </r>
  </si>
  <si>
    <r>
      <rPr>
        <b/>
        <sz val="10"/>
        <rFont val="Arial"/>
        <family val="2"/>
      </rPr>
      <t>Reciclagem de Tecnologias Diesel Mecânico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(duração 32 horas em 4 dias)</t>
    </r>
  </si>
  <si>
    <r>
      <rPr>
        <b/>
        <sz val="10"/>
        <rFont val="Arial"/>
        <family val="2"/>
      </rPr>
      <t>Seminário Veículos Híbridos e Elétricos</t>
    </r>
    <r>
      <rPr>
        <sz val="9"/>
        <rFont val="Arial"/>
        <family val="2"/>
      </rPr>
      <t xml:space="preserve"> (duração 8 horas em 1 dia)</t>
    </r>
  </si>
  <si>
    <r>
      <t>Sistema de Injeção Direta</t>
    </r>
    <r>
      <rPr>
        <sz val="10"/>
        <color theme="1"/>
        <rFont val="Bosch Office Sans"/>
      </rPr>
      <t xml:space="preserve"> (</t>
    </r>
    <r>
      <rPr>
        <sz val="9"/>
        <color theme="1"/>
        <rFont val="Bosch Office Sans"/>
      </rPr>
      <t>duração 16 horas realizado em 2 dias)</t>
    </r>
  </si>
  <si>
    <r>
      <rPr>
        <b/>
        <sz val="10"/>
        <color theme="1"/>
        <rFont val="Bosch Office Sans"/>
      </rPr>
      <t>Sistema de Pós-Tratamento Denoxtronic - Reparo e Teste em Bancada</t>
    </r>
    <r>
      <rPr>
        <sz val="10"/>
        <color theme="1"/>
        <rFont val="Bosch Office Sans"/>
        <family val="2"/>
      </rPr>
      <t xml:space="preserve"> </t>
    </r>
    <r>
      <rPr>
        <sz val="9"/>
        <color theme="1"/>
        <rFont val="Bosch Office Sans"/>
      </rPr>
      <t>(duração 32 horas realizado em 4 dias)</t>
    </r>
  </si>
  <si>
    <r>
      <rPr>
        <b/>
        <sz val="10"/>
        <color theme="1"/>
        <rFont val="Bosch Office Sans"/>
      </rPr>
      <t>Sistema UI e UP - 3ª Fase de Reparação</t>
    </r>
    <r>
      <rPr>
        <sz val="9"/>
        <color theme="1"/>
        <rFont val="Bosch Office Sans"/>
      </rPr>
      <t xml:space="preserve"> (duração 16 horas realizado em 2 dias) </t>
    </r>
  </si>
  <si>
    <r>
      <t xml:space="preserve">Sistemas de Veículos Híbridos </t>
    </r>
    <r>
      <rPr>
        <sz val="9"/>
        <color theme="1"/>
        <rFont val="Bosch Office Sans"/>
      </rPr>
      <t>(duração 16 horas realizado em 2 dias)</t>
    </r>
  </si>
  <si>
    <r>
      <rPr>
        <b/>
        <sz val="10"/>
        <color theme="1"/>
        <rFont val="Bosch Office Sans"/>
      </rPr>
      <t>Toyota Hilux 3.0D</t>
    </r>
    <r>
      <rPr>
        <sz val="10"/>
        <color theme="1"/>
        <rFont val="Bosch Office Sans"/>
        <family val="2"/>
      </rPr>
      <t xml:space="preserve"> - gerenciamento de motor </t>
    </r>
    <r>
      <rPr>
        <sz val="9"/>
        <color theme="1"/>
        <rFont val="Bosch Office Sans"/>
      </rPr>
      <t>(duração 32 horas realizado em 4 dias)</t>
    </r>
  </si>
  <si>
    <r>
      <t>Diagnóstico de Injeção Eletrônica</t>
    </r>
    <r>
      <rPr>
        <sz val="10"/>
        <color theme="1"/>
        <rFont val="Bosch Office Sans"/>
      </rPr>
      <t xml:space="preserve"> </t>
    </r>
    <r>
      <rPr>
        <sz val="9"/>
        <color theme="1"/>
        <rFont val="Bosch Office Sans"/>
      </rPr>
      <t>(duração 32 horas realizado em 4 dias)</t>
    </r>
  </si>
  <si>
    <r>
      <t>Diagnóstico de Redes de Comunicação</t>
    </r>
    <r>
      <rPr>
        <sz val="10"/>
        <color theme="1"/>
        <rFont val="Bosch Office Sans"/>
      </rPr>
      <t xml:space="preserve"> </t>
    </r>
    <r>
      <rPr>
        <sz val="9"/>
        <color theme="1"/>
        <rFont val="Bosch Office Sans"/>
      </rPr>
      <t>(duração 16 horas realizado em 2 dias)</t>
    </r>
  </si>
  <si>
    <r>
      <rPr>
        <b/>
        <sz val="10"/>
        <color theme="1"/>
        <rFont val="Bosch Office Sans"/>
      </rPr>
      <t xml:space="preserve">Diesel Mecânico I </t>
    </r>
    <r>
      <rPr>
        <sz val="10"/>
        <color theme="1"/>
        <rFont val="Bosch Office Sans"/>
        <family val="2"/>
      </rPr>
      <t>- Bomba tipo A com regulador RQV com LDA e com regulador RSV com e sem LDA</t>
    </r>
    <r>
      <rPr>
        <sz val="9"/>
        <color theme="1"/>
        <rFont val="Bosch Office Sans"/>
      </rPr>
      <t xml:space="preserve"> (32 horas)</t>
    </r>
  </si>
  <si>
    <r>
      <rPr>
        <b/>
        <sz val="10"/>
        <color theme="1"/>
        <rFont val="Bosch Office Sans"/>
      </rPr>
      <t>Diesel Mecânico II</t>
    </r>
    <r>
      <rPr>
        <sz val="10"/>
        <color theme="1"/>
        <rFont val="Bosch Office Sans"/>
      </rPr>
      <t xml:space="preserve"> - Bomba tipo P com regulador RQ com LDA de 2 estágios e RQV-K com LDA </t>
    </r>
    <r>
      <rPr>
        <sz val="9"/>
        <color theme="1"/>
        <rFont val="Bosch Office Sans"/>
      </rPr>
      <t>(32 horas)</t>
    </r>
  </si>
  <si>
    <r>
      <rPr>
        <sz val="22"/>
        <color rgb="FFC00000"/>
        <rFont val="Arial"/>
        <family val="2"/>
      </rPr>
      <t>Carimbo necessário no caso de pessoa jurídica em processo de cadastro de primeira compra.</t>
    </r>
    <r>
      <rPr>
        <sz val="16"/>
        <color rgb="FFC00000"/>
        <rFont val="Arial"/>
        <family val="2"/>
      </rPr>
      <t xml:space="preserve">
                         </t>
    </r>
    <r>
      <rPr>
        <sz val="14"/>
        <color rgb="FFC00000"/>
        <rFont val="Arial"/>
        <family val="2"/>
      </rPr>
      <t>Necessário o carimbo da empresa contendo: razão social, CNPJ, endereço completo.</t>
    </r>
  </si>
  <si>
    <t>Dados bancários (necessário apenas para novos cadastros)</t>
  </si>
  <si>
    <t>←</t>
  </si>
  <si>
    <t>Clique aqui, selecione na lista de opções, o nome do treinamento de interesse:</t>
  </si>
  <si>
    <t>Empresa Independente ou pessoa física</t>
  </si>
  <si>
    <t xml:space="preserve">Condição de pagamento </t>
  </si>
  <si>
    <t>Observação: O envio desta solicitação de inscrição em curso presencial implica em verificação de cadastro do contratante, análise do histórico do participante - quando necessário para cursos com pré-requisito e, poderá não ser aprovada, caso pré-requisito obrigatório não tenha sido realizado ou empresa com pendência financeira não resolvida até a data do treinamento.</t>
  </si>
  <si>
    <r>
      <t xml:space="preserve">2. Se a forma de pagamento for à vista ou parcelada, entendo que o </t>
    </r>
    <r>
      <rPr>
        <b/>
        <sz val="12"/>
        <rFont val="Arial"/>
        <family val="2"/>
      </rPr>
      <t xml:space="preserve">boleto bancário será emitido após a emissão da nota fiscal e será encaminhado por Correios fisicamente e por e-mail o boleto digital </t>
    </r>
    <r>
      <rPr>
        <sz val="12"/>
        <rFont val="Arial"/>
        <family val="2"/>
      </rPr>
      <t xml:space="preserve">em até 30 dias após a data de término do treinamento. </t>
    </r>
  </si>
  <si>
    <r>
      <t xml:space="preserve">3. O </t>
    </r>
    <r>
      <rPr>
        <b/>
        <sz val="12"/>
        <rFont val="Arial"/>
        <family val="2"/>
      </rPr>
      <t>aviso prévio para cancelamento</t>
    </r>
    <r>
      <rPr>
        <sz val="12"/>
        <rFont val="Arial"/>
        <family val="2"/>
      </rPr>
      <t xml:space="preserve"> deverá ser feito por e-mail pelo contratante com até 2 (dois) dias uteis da data de inicio do curso de preferência.</t>
    </r>
  </si>
  <si>
    <r>
      <t>5. A</t>
    </r>
    <r>
      <rPr>
        <b/>
        <sz val="12"/>
        <color rgb="FF000000"/>
        <rFont val="Arial"/>
        <family val="2"/>
      </rPr>
      <t xml:space="preserve"> idade mínima </t>
    </r>
    <r>
      <rPr>
        <sz val="12"/>
        <color rgb="FF000000"/>
        <rFont val="Arial"/>
        <family val="2"/>
      </rPr>
      <t xml:space="preserve">para realizar curso presencial no Centro de Treinamento Automotivo Bosch é de </t>
    </r>
    <r>
      <rPr>
        <b/>
        <sz val="12"/>
        <color rgb="FF000000"/>
        <rFont val="Arial"/>
        <family val="2"/>
      </rPr>
      <t>18 (dezoito) anos</t>
    </r>
    <r>
      <rPr>
        <sz val="12"/>
        <color rgb="FF000000"/>
        <rFont val="Arial"/>
        <family val="2"/>
      </rPr>
      <t>.</t>
    </r>
  </si>
  <si>
    <r>
      <t xml:space="preserve">7. Declaro que todas as </t>
    </r>
    <r>
      <rPr>
        <b/>
        <sz val="12"/>
        <rFont val="Arial"/>
        <family val="2"/>
      </rPr>
      <t>informações são verídicas</t>
    </r>
    <r>
      <rPr>
        <sz val="12"/>
        <rFont val="Arial"/>
        <family val="2"/>
      </rPr>
      <t xml:space="preserve"> cabendo apenas a mim a responsabilidade pelos dados informados e tenho entendimento das condições aqui mencionadas, estando de acordo.</t>
    </r>
  </si>
  <si>
    <t>Preço e condição de pagamento</t>
  </si>
  <si>
    <t>Dados de Cadastro do Contratante do Serviço para Faturamento</t>
  </si>
  <si>
    <t>Número do CNPJ:</t>
  </si>
  <si>
    <t>Número da Inscrição Estadual.:</t>
  </si>
  <si>
    <t>Número da Inscrição Municipal.:</t>
  </si>
  <si>
    <t>Nome completo:</t>
  </si>
  <si>
    <t>Número do CPF:</t>
  </si>
  <si>
    <t>Número da carteira de identidade:</t>
  </si>
  <si>
    <t xml:space="preserve">Esclarecimento: Para que seu cadastro como cliente seja concluído junto a Robert Bosch Ltda., nosso sistema de gerenciamento de clientes, possui um campo obrigatório que é a informação dos bancários do contratante de nossos serviços. Esta informação se faz necessária apenas para a devolução de algum valor que a Bosch terá que fazer em casos específicos. Em nenhuma outra possibilidade, estes dados serão utilizados para qualquer outro fim. Não há como a Bosch movimentar ou realizar qualquer operação com estes dados. É somente para fins de cadastro e estorno de valor. </t>
  </si>
  <si>
    <r>
      <t xml:space="preserve">1. </t>
    </r>
    <r>
      <rPr>
        <b/>
        <sz val="12"/>
        <rFont val="Arial"/>
        <family val="2"/>
      </rPr>
      <t xml:space="preserve">Efetuarei o pagamento do serviço contratado de treinamento </t>
    </r>
    <r>
      <rPr>
        <sz val="12"/>
        <rFont val="Arial"/>
        <family val="2"/>
      </rPr>
      <t xml:space="preserve">conforme opção de pagamento aprovada pela Bosch neste formulário e por mim assinalado. </t>
    </r>
  </si>
  <si>
    <r>
      <t xml:space="preserve">6. O </t>
    </r>
    <r>
      <rPr>
        <b/>
        <sz val="12"/>
        <rFont val="Arial"/>
        <family val="2"/>
      </rPr>
      <t>certificado</t>
    </r>
    <r>
      <rPr>
        <sz val="12"/>
        <rFont val="Arial"/>
        <family val="2"/>
      </rPr>
      <t xml:space="preserve"> será emitido em nome dos participantes informados acima, somente quando tiver concluído a carga horária completa do curso, tendo </t>
    </r>
    <r>
      <rPr>
        <b/>
        <sz val="12"/>
        <rFont val="Arial"/>
        <family val="2"/>
      </rPr>
      <t>100% de presença e participação.</t>
    </r>
  </si>
  <si>
    <t>E-mail do participante</t>
  </si>
  <si>
    <t>Data da turma: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</si>
</sst>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&quot;00&quot;.&quot;000&quot;.&quot;000&quot;/&quot;0000\-00"/>
    <numFmt numFmtId="165" formatCode="0##&quot;.&quot;###&quot;.&quot;###\-##"/>
    <numFmt numFmtId="166" formatCode="0000000000"/>
    <numFmt numFmtId="167" formatCode="00000\-000"/>
    <numFmt numFmtId="168" formatCode="\(##\)\ #\ ####\-####"/>
    <numFmt numFmtId="169" formatCode="\(##\)\ ####\-####"/>
    <numFmt numFmtId="170" formatCode="[$-416]d\-mmm\-yy;@"/>
    <numFmt numFmtId="171" formatCode="000000000\-00"/>
  </numFmts>
  <fonts count="72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indexed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25"/>
      <color indexed="10"/>
      <name val="Arial"/>
      <family val="2"/>
    </font>
    <font>
      <sz val="14.5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1"/>
      <color theme="1"/>
      <name val="Arial"/>
      <family val="2"/>
    </font>
    <font>
      <sz val="14"/>
      <color rgb="FFC00000"/>
      <name val="Arial"/>
      <family val="2"/>
    </font>
    <font>
      <sz val="11"/>
      <color theme="1"/>
      <name val="Arial"/>
      <family val="2"/>
    </font>
    <font>
      <sz val="14.5"/>
      <color theme="1"/>
      <name val="Arial"/>
      <family val="2"/>
    </font>
    <font>
      <i/>
      <sz val="12"/>
      <color theme="9" tint="-0.249977111117893"/>
      <name val="Arial"/>
      <family val="2"/>
    </font>
    <font>
      <b/>
      <sz val="18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sz val="14"/>
      <color indexed="9"/>
      <name val="Arial"/>
      <family val="2"/>
    </font>
    <font>
      <i/>
      <sz val="12"/>
      <color theme="0"/>
      <name val="Arial"/>
      <family val="2"/>
    </font>
    <font>
      <b/>
      <i/>
      <sz val="12"/>
      <color theme="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color rgb="FF00B050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2"/>
      <color theme="0"/>
      <name val="Arial"/>
      <family val="2"/>
    </font>
    <font>
      <sz val="16"/>
      <color rgb="FFC00000"/>
      <name val="Arial"/>
      <family val="2"/>
    </font>
    <font>
      <b/>
      <sz val="10"/>
      <name val="Bosch Office Sans"/>
      <family val="2"/>
    </font>
    <font>
      <sz val="10"/>
      <name val="Arial"/>
      <family val="2"/>
    </font>
    <font>
      <b/>
      <sz val="14"/>
      <color rgb="FFFFFF00"/>
      <name val="Arial"/>
      <family val="2"/>
    </font>
    <font>
      <sz val="10"/>
      <color theme="0"/>
      <name val="Arial"/>
      <family val="2"/>
    </font>
    <font>
      <b/>
      <sz val="10"/>
      <color theme="1"/>
      <name val="Bosch Office Sans"/>
      <family val="2"/>
    </font>
    <font>
      <sz val="10"/>
      <color theme="1"/>
      <name val="Bosch Office Sans"/>
      <family val="2"/>
    </font>
    <font>
      <b/>
      <sz val="10"/>
      <color theme="1"/>
      <name val="Bosch Office Sans"/>
    </font>
    <font>
      <sz val="10"/>
      <color theme="1"/>
      <name val="Bosch Office Sans"/>
    </font>
    <font>
      <sz val="11"/>
      <color theme="1"/>
      <name val="Bosch Office Sans"/>
    </font>
    <font>
      <b/>
      <sz val="11"/>
      <color theme="1"/>
      <name val="Bosch Office Sans"/>
    </font>
    <font>
      <b/>
      <sz val="10"/>
      <name val="Bosch Office Sans"/>
    </font>
    <font>
      <sz val="18"/>
      <name val="Arial"/>
      <family val="2"/>
    </font>
    <font>
      <u/>
      <sz val="18"/>
      <color indexed="12"/>
      <name val="Arial"/>
      <family val="2"/>
    </font>
    <font>
      <b/>
      <u/>
      <sz val="18"/>
      <color indexed="12"/>
      <name val="Arial"/>
      <family val="2"/>
    </font>
    <font>
      <sz val="18"/>
      <color theme="1"/>
      <name val="Arial"/>
      <family val="2"/>
    </font>
    <font>
      <sz val="12"/>
      <color rgb="FFFF0000"/>
      <name val="Arial"/>
      <family val="2"/>
    </font>
    <font>
      <sz val="22"/>
      <color rgb="FFC00000"/>
      <name val="Arial"/>
      <family val="2"/>
    </font>
    <font>
      <sz val="9"/>
      <color theme="1"/>
      <name val="Bosch Office Sans"/>
    </font>
    <font>
      <b/>
      <sz val="9"/>
      <color theme="1"/>
      <name val="Bosch Office Sans"/>
    </font>
    <font>
      <sz val="9"/>
      <name val="Arial"/>
      <family val="2"/>
    </font>
    <font>
      <b/>
      <sz val="36"/>
      <color rgb="FFFF0000"/>
      <name val="Calibri"/>
      <family val="2"/>
    </font>
    <font>
      <sz val="12"/>
      <color rgb="FFC00000"/>
      <name val="Arial"/>
      <family val="2"/>
    </font>
    <font>
      <i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00A8B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Dash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4" fontId="27" fillId="0" borderId="0" applyFont="0" applyFill="0" applyBorder="0" applyAlignment="0" applyProtection="0"/>
    <xf numFmtId="0" fontId="8" fillId="0" borderId="0"/>
    <xf numFmtId="43" fontId="50" fillId="0" borderId="0" applyFont="0" applyFill="0" applyBorder="0" applyAlignment="0" applyProtection="0"/>
  </cellStyleXfs>
  <cellXfs count="354">
    <xf numFmtId="0" fontId="0" fillId="0" borderId="0" xfId="0"/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4" fillId="0" borderId="0" xfId="0" applyFont="1" applyFill="1"/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Alignment="1"/>
    <xf numFmtId="0" fontId="11" fillId="0" borderId="0" xfId="0" applyFont="1" applyFill="1" applyBorder="1" applyAlignment="1"/>
    <xf numFmtId="0" fontId="11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quotePrefix="1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/>
    <xf numFmtId="0" fontId="17" fillId="2" borderId="0" xfId="0" applyFont="1" applyFill="1" applyBorder="1" applyAlignment="1">
      <alignment vertical="center" textRotation="90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left" wrapText="1"/>
    </xf>
    <xf numFmtId="0" fontId="17" fillId="0" borderId="36" xfId="0" applyFont="1" applyFill="1" applyBorder="1" applyAlignment="1">
      <alignment horizontal="left" vertical="center"/>
    </xf>
    <xf numFmtId="0" fontId="17" fillId="0" borderId="35" xfId="0" applyFont="1" applyFill="1" applyBorder="1" applyAlignment="1">
      <alignment horizontal="left" vertical="center"/>
    </xf>
    <xf numFmtId="0" fontId="15" fillId="0" borderId="30" xfId="0" applyFont="1" applyBorder="1" applyAlignment="1">
      <alignment horizontal="center" vertical="center"/>
    </xf>
    <xf numFmtId="0" fontId="15" fillId="0" borderId="30" xfId="0" applyFont="1" applyFill="1" applyBorder="1" applyAlignment="1">
      <alignment vertical="center"/>
    </xf>
    <xf numFmtId="0" fontId="15" fillId="0" borderId="33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vertical="center"/>
    </xf>
    <xf numFmtId="0" fontId="19" fillId="3" borderId="38" xfId="0" applyFont="1" applyFill="1" applyBorder="1" applyAlignment="1">
      <alignment vertical="center"/>
    </xf>
    <xf numFmtId="0" fontId="7" fillId="0" borderId="0" xfId="0" applyFont="1" applyFill="1"/>
    <xf numFmtId="0" fontId="32" fillId="0" borderId="0" xfId="0" applyFont="1" applyFill="1"/>
    <xf numFmtId="0" fontId="31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9" fillId="0" borderId="38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23" fillId="0" borderId="22" xfId="0" applyFont="1" applyFill="1" applyBorder="1" applyAlignment="1">
      <alignment horizontal="center" vertical="center" textRotation="90"/>
    </xf>
    <xf numFmtId="0" fontId="23" fillId="0" borderId="32" xfId="0" applyFont="1" applyFill="1" applyBorder="1" applyAlignment="1">
      <alignment horizontal="center" vertical="center" textRotation="90"/>
    </xf>
    <xf numFmtId="0" fontId="23" fillId="0" borderId="36" xfId="0" applyFont="1" applyFill="1" applyBorder="1" applyAlignment="1">
      <alignment horizontal="center" vertical="center" textRotation="90"/>
    </xf>
    <xf numFmtId="0" fontId="25" fillId="5" borderId="23" xfId="0" applyFont="1" applyFill="1" applyBorder="1" applyAlignment="1">
      <alignment horizontal="center" vertical="center" textRotation="90"/>
    </xf>
    <xf numFmtId="0" fontId="25" fillId="5" borderId="22" xfId="0" applyFont="1" applyFill="1" applyBorder="1" applyAlignment="1">
      <alignment horizontal="center" vertical="center" textRotation="90"/>
    </xf>
    <xf numFmtId="0" fontId="25" fillId="5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/>
    <xf numFmtId="0" fontId="0" fillId="0" borderId="0" xfId="0" applyFill="1" applyAlignment="1">
      <alignment horizontal="center"/>
    </xf>
    <xf numFmtId="0" fontId="45" fillId="0" borderId="0" xfId="0" applyFont="1" applyFill="1"/>
    <xf numFmtId="0" fontId="45" fillId="0" borderId="0" xfId="0" applyFont="1" applyFill="1" applyBorder="1"/>
    <xf numFmtId="0" fontId="15" fillId="2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8" fillId="0" borderId="0" xfId="0" applyFont="1" applyFill="1"/>
    <xf numFmtId="0" fontId="4" fillId="0" borderId="0" xfId="0" applyFont="1" applyFill="1" applyBorder="1"/>
    <xf numFmtId="43" fontId="5" fillId="0" borderId="0" xfId="4" applyFont="1" applyFill="1" applyBorder="1" applyAlignment="1"/>
    <xf numFmtId="0" fontId="52" fillId="0" borderId="0" xfId="0" applyFont="1" applyFill="1"/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49" fillId="0" borderId="0" xfId="3" applyFont="1" applyFill="1" applyBorder="1" applyAlignment="1">
      <alignment vertical="center"/>
    </xf>
    <xf numFmtId="43" fontId="44" fillId="0" borderId="0" xfId="4" applyFont="1" applyFill="1" applyBorder="1" applyAlignment="1"/>
    <xf numFmtId="0" fontId="44" fillId="0" borderId="0" xfId="0" applyFont="1" applyFill="1" applyBorder="1" applyAlignment="1"/>
    <xf numFmtId="0" fontId="49" fillId="0" borderId="0" xfId="3" applyFont="1" applyFill="1" applyBorder="1" applyAlignment="1">
      <alignment horizontal="left" vertical="center"/>
    </xf>
    <xf numFmtId="0" fontId="57" fillId="3" borderId="52" xfId="0" applyFont="1" applyFill="1" applyBorder="1" applyAlignment="1">
      <alignment vertical="center"/>
    </xf>
    <xf numFmtId="0" fontId="57" fillId="7" borderId="52" xfId="0" applyFont="1" applyFill="1" applyBorder="1" applyAlignment="1">
      <alignment horizontal="center" vertical="center" wrapText="1"/>
    </xf>
    <xf numFmtId="0" fontId="57" fillId="3" borderId="13" xfId="0" applyFont="1" applyFill="1" applyBorder="1" applyAlignment="1">
      <alignment horizontal="center" vertical="center" wrapText="1"/>
    </xf>
    <xf numFmtId="0" fontId="57" fillId="3" borderId="52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58" fillId="3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2" fillId="0" borderId="0" xfId="4" applyFont="1" applyFill="1" applyBorder="1" applyAlignment="1">
      <alignment horizontal="center" vertical="center"/>
    </xf>
    <xf numFmtId="43" fontId="3" fillId="0" borderId="0" xfId="4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/>
    <xf numFmtId="43" fontId="1" fillId="0" borderId="0" xfId="4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8" fillId="0" borderId="0" xfId="3" applyFont="1" applyBorder="1" applyAlignment="1">
      <alignment vertical="center" wrapText="1"/>
    </xf>
    <xf numFmtId="0" fontId="59" fillId="0" borderId="0" xfId="3" applyFont="1" applyFill="1" applyBorder="1" applyAlignment="1">
      <alignment vertical="center"/>
    </xf>
    <xf numFmtId="43" fontId="1" fillId="0" borderId="0" xfId="4" applyNumberFormat="1" applyFont="1" applyFill="1" applyBorder="1" applyAlignment="1">
      <alignment horizontal="center" vertical="center"/>
    </xf>
    <xf numFmtId="0" fontId="53" fillId="0" borderId="8" xfId="3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43" fontId="1" fillId="0" borderId="8" xfId="4" applyFont="1" applyFill="1" applyBorder="1" applyAlignment="1">
      <alignment horizontal="center" vertical="center"/>
    </xf>
    <xf numFmtId="0" fontId="56" fillId="0" borderId="8" xfId="3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56" fillId="0" borderId="8" xfId="3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53" fillId="0" borderId="8" xfId="3" applyFont="1" applyBorder="1" applyAlignment="1">
      <alignment horizontal="left" vertical="center" wrapText="1"/>
    </xf>
    <xf numFmtId="0" fontId="18" fillId="0" borderId="8" xfId="3" applyFont="1" applyBorder="1" applyAlignment="1">
      <alignment vertical="center" wrapText="1"/>
    </xf>
    <xf numFmtId="0" fontId="55" fillId="0" borderId="8" xfId="3" applyFont="1" applyBorder="1" applyAlignment="1">
      <alignment horizontal="left" vertical="center" wrapText="1"/>
    </xf>
    <xf numFmtId="0" fontId="1" fillId="0" borderId="8" xfId="0" applyFont="1" applyBorder="1"/>
    <xf numFmtId="0" fontId="53" fillId="0" borderId="8" xfId="3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3" fillId="2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59" fillId="0" borderId="8" xfId="3" applyFont="1" applyFill="1" applyBorder="1" applyAlignment="1">
      <alignment vertical="center"/>
    </xf>
    <xf numFmtId="49" fontId="15" fillId="0" borderId="57" xfId="0" applyNumberFormat="1" applyFont="1" applyBorder="1" applyAlignment="1">
      <alignment vertical="center" wrapText="1"/>
    </xf>
    <xf numFmtId="49" fontId="15" fillId="0" borderId="60" xfId="0" applyNumberFormat="1" applyFont="1" applyBorder="1" applyAlignment="1">
      <alignment vertical="center" wrapText="1"/>
    </xf>
    <xf numFmtId="0" fontId="19" fillId="3" borderId="23" xfId="0" applyFont="1" applyFill="1" applyBorder="1" applyAlignment="1">
      <alignment horizontal="left" vertical="center"/>
    </xf>
    <xf numFmtId="0" fontId="19" fillId="3" borderId="23" xfId="0" applyFont="1" applyFill="1" applyBorder="1" applyAlignment="1">
      <alignment vertical="center"/>
    </xf>
    <xf numFmtId="0" fontId="17" fillId="0" borderId="62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vertical="center"/>
    </xf>
    <xf numFmtId="0" fontId="15" fillId="0" borderId="47" xfId="0" applyFont="1" applyFill="1" applyBorder="1" applyAlignment="1">
      <alignment vertical="center"/>
    </xf>
    <xf numFmtId="0" fontId="47" fillId="6" borderId="47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47" fillId="6" borderId="8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center" vertical="center"/>
    </xf>
    <xf numFmtId="0" fontId="23" fillId="9" borderId="54" xfId="0" applyFont="1" applyFill="1" applyBorder="1" applyAlignment="1">
      <alignment vertical="center" textRotation="90"/>
    </xf>
    <xf numFmtId="0" fontId="36" fillId="9" borderId="1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left" vertical="center" wrapText="1"/>
    </xf>
    <xf numFmtId="0" fontId="19" fillId="9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left" vertical="center"/>
    </xf>
    <xf numFmtId="0" fontId="19" fillId="9" borderId="0" xfId="0" applyFont="1" applyFill="1" applyBorder="1" applyAlignment="1">
      <alignment vertical="center"/>
    </xf>
    <xf numFmtId="0" fontId="19" fillId="3" borderId="35" xfId="0" applyFont="1" applyFill="1" applyBorder="1" applyAlignment="1" applyProtection="1">
      <alignment horizontal="center" vertical="center"/>
      <protection locked="0"/>
    </xf>
    <xf numFmtId="0" fontId="0" fillId="3" borderId="35" xfId="0" applyFill="1" applyBorder="1"/>
    <xf numFmtId="0" fontId="0" fillId="3" borderId="40" xfId="0" applyFill="1" applyBorder="1"/>
    <xf numFmtId="0" fontId="15" fillId="4" borderId="8" xfId="0" applyFont="1" applyFill="1" applyBorder="1" applyAlignment="1" applyProtection="1">
      <alignment horizontal="center" vertical="center"/>
      <protection locked="0"/>
    </xf>
    <xf numFmtId="0" fontId="60" fillId="4" borderId="34" xfId="0" applyFont="1" applyFill="1" applyBorder="1" applyAlignment="1" applyProtection="1">
      <alignment horizontal="center" vertical="center"/>
      <protection locked="0"/>
    </xf>
    <xf numFmtId="0" fontId="60" fillId="4" borderId="8" xfId="0" applyFont="1" applyFill="1" applyBorder="1" applyAlignment="1" applyProtection="1">
      <alignment horizontal="center" vertical="center"/>
      <protection locked="0"/>
    </xf>
    <xf numFmtId="0" fontId="45" fillId="4" borderId="31" xfId="0" applyFont="1" applyFill="1" applyBorder="1" applyAlignment="1" applyProtection="1">
      <alignment horizontal="center" vertical="center" wrapText="1"/>
      <protection locked="0"/>
    </xf>
    <xf numFmtId="0" fontId="45" fillId="4" borderId="31" xfId="0" applyFont="1" applyFill="1" applyBorder="1" applyAlignment="1" applyProtection="1">
      <alignment horizontal="center" vertical="center"/>
      <protection locked="0"/>
    </xf>
    <xf numFmtId="0" fontId="45" fillId="4" borderId="31" xfId="0" applyFont="1" applyFill="1" applyBorder="1" applyAlignment="1" applyProtection="1">
      <alignment vertical="center"/>
      <protection locked="0"/>
    </xf>
    <xf numFmtId="0" fontId="63" fillId="4" borderId="28" xfId="0" applyFont="1" applyFill="1" applyBorder="1" applyAlignment="1" applyProtection="1">
      <alignment horizontal="left" vertical="center" wrapText="1"/>
      <protection locked="0"/>
    </xf>
    <xf numFmtId="0" fontId="15" fillId="9" borderId="0" xfId="0" quotePrefix="1" applyFont="1" applyFill="1" applyBorder="1" applyAlignment="1">
      <alignment horizontal="left" vertical="center" wrapText="1"/>
    </xf>
    <xf numFmtId="0" fontId="15" fillId="9" borderId="38" xfId="0" quotePrefix="1" applyFont="1" applyFill="1" applyBorder="1" applyAlignment="1">
      <alignment horizontal="left" vertical="center" wrapText="1"/>
    </xf>
    <xf numFmtId="49" fontId="61" fillId="4" borderId="8" xfId="1" applyNumberFormat="1" applyFont="1" applyFill="1" applyBorder="1" applyAlignment="1" applyProtection="1">
      <alignment horizontal="center" vertical="center"/>
      <protection locked="0"/>
    </xf>
    <xf numFmtId="49" fontId="62" fillId="4" borderId="8" xfId="1" applyNumberFormat="1" applyFont="1" applyFill="1" applyBorder="1" applyAlignment="1" applyProtection="1">
      <alignment horizontal="center" vertical="center"/>
      <protection locked="0"/>
    </xf>
    <xf numFmtId="165" fontId="60" fillId="4" borderId="57" xfId="0" applyNumberFormat="1" applyFont="1" applyFill="1" applyBorder="1" applyAlignment="1">
      <alignment horizontal="center" vertical="center" wrapText="1"/>
    </xf>
    <xf numFmtId="165" fontId="60" fillId="4" borderId="58" xfId="0" applyNumberFormat="1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right" vertical="center" wrapText="1"/>
    </xf>
    <xf numFmtId="0" fontId="45" fillId="0" borderId="0" xfId="0" applyFont="1" applyFill="1" applyAlignment="1">
      <alignment horizontal="right" vertical="center" wrapText="1"/>
    </xf>
    <xf numFmtId="49" fontId="60" fillId="4" borderId="27" xfId="0" applyNumberFormat="1" applyFont="1" applyFill="1" applyBorder="1" applyAlignment="1" applyProtection="1">
      <alignment horizontal="center" vertical="center"/>
      <protection locked="0"/>
    </xf>
    <xf numFmtId="49" fontId="60" fillId="4" borderId="28" xfId="0" applyNumberFormat="1" applyFont="1" applyFill="1" applyBorder="1" applyAlignment="1" applyProtection="1">
      <alignment horizontal="center" vertical="center"/>
      <protection locked="0"/>
    </xf>
    <xf numFmtId="49" fontId="61" fillId="4" borderId="28" xfId="1" applyNumberFormat="1" applyFont="1" applyFill="1" applyBorder="1" applyAlignment="1" applyProtection="1">
      <alignment horizontal="center" vertical="center"/>
      <protection locked="0"/>
    </xf>
    <xf numFmtId="49" fontId="62" fillId="4" borderId="28" xfId="1" applyNumberFormat="1" applyFont="1" applyFill="1" applyBorder="1" applyAlignment="1" applyProtection="1">
      <alignment horizontal="center" vertical="center"/>
      <protection locked="0"/>
    </xf>
    <xf numFmtId="0" fontId="23" fillId="2" borderId="16" xfId="0" applyFont="1" applyFill="1" applyBorder="1" applyAlignment="1">
      <alignment horizontal="center" vertical="center" textRotation="90" wrapText="1"/>
    </xf>
    <xf numFmtId="0" fontId="23" fillId="2" borderId="17" xfId="0" applyFont="1" applyFill="1" applyBorder="1" applyAlignment="1">
      <alignment horizontal="center" vertical="center" textRotation="90" wrapText="1"/>
    </xf>
    <xf numFmtId="0" fontId="23" fillId="2" borderId="53" xfId="0" applyFont="1" applyFill="1" applyBorder="1" applyAlignment="1">
      <alignment horizontal="center" vertical="center" textRotation="90" wrapText="1"/>
    </xf>
    <xf numFmtId="0" fontId="23" fillId="2" borderId="18" xfId="0" applyFont="1" applyFill="1" applyBorder="1" applyAlignment="1">
      <alignment horizontal="center" vertical="center" textRotation="90" wrapText="1"/>
    </xf>
    <xf numFmtId="0" fontId="17" fillId="0" borderId="32" xfId="0" applyFont="1" applyBorder="1" applyAlignment="1">
      <alignment horizontal="center" vertical="center" textRotation="90" wrapText="1"/>
    </xf>
    <xf numFmtId="0" fontId="17" fillId="0" borderId="39" xfId="0" applyFont="1" applyBorder="1" applyAlignment="1">
      <alignment horizontal="center" vertical="center" textRotation="90" wrapText="1"/>
    </xf>
    <xf numFmtId="0" fontId="17" fillId="0" borderId="22" xfId="0" applyFont="1" applyBorder="1" applyAlignment="1">
      <alignment horizontal="center" vertical="center" textRotation="90" wrapText="1"/>
    </xf>
    <xf numFmtId="0" fontId="17" fillId="0" borderId="38" xfId="0" applyFont="1" applyBorder="1" applyAlignment="1">
      <alignment horizontal="center" vertical="center" textRotation="90" wrapText="1"/>
    </xf>
    <xf numFmtId="0" fontId="17" fillId="0" borderId="36" xfId="0" applyFont="1" applyBorder="1" applyAlignment="1">
      <alignment horizontal="center" vertical="center" textRotation="90" wrapText="1"/>
    </xf>
    <xf numFmtId="0" fontId="17" fillId="0" borderId="40" xfId="0" applyFont="1" applyBorder="1" applyAlignment="1">
      <alignment horizontal="center" vertical="center" textRotation="90" wrapText="1"/>
    </xf>
    <xf numFmtId="49" fontId="28" fillId="8" borderId="23" xfId="0" applyNumberFormat="1" applyFont="1" applyFill="1" applyBorder="1" applyAlignment="1">
      <alignment horizontal="left" vertical="center"/>
    </xf>
    <xf numFmtId="49" fontId="28" fillId="8" borderId="39" xfId="0" applyNumberFormat="1" applyFont="1" applyFill="1" applyBorder="1" applyAlignment="1">
      <alignment horizontal="left" vertical="center"/>
    </xf>
    <xf numFmtId="49" fontId="15" fillId="8" borderId="0" xfId="0" quotePrefix="1" applyNumberFormat="1" applyFont="1" applyFill="1" applyAlignment="1">
      <alignment horizontal="left" vertical="center" wrapText="1"/>
    </xf>
    <xf numFmtId="49" fontId="15" fillId="8" borderId="0" xfId="0" applyNumberFormat="1" applyFont="1" applyFill="1" applyAlignment="1">
      <alignment horizontal="left" vertical="center" wrapText="1"/>
    </xf>
    <xf numFmtId="49" fontId="15" fillId="8" borderId="38" xfId="0" applyNumberFormat="1" applyFont="1" applyFill="1" applyBorder="1" applyAlignment="1">
      <alignment horizontal="left" vertical="center" wrapText="1"/>
    </xf>
    <xf numFmtId="49" fontId="15" fillId="8" borderId="38" xfId="0" quotePrefix="1" applyNumberFormat="1" applyFont="1" applyFill="1" applyBorder="1" applyAlignment="1">
      <alignment horizontal="left" vertical="center" wrapText="1"/>
    </xf>
    <xf numFmtId="0" fontId="15" fillId="8" borderId="0" xfId="0" quotePrefix="1" applyFont="1" applyFill="1" applyAlignment="1">
      <alignment horizontal="left" vertical="center" wrapText="1"/>
    </xf>
    <xf numFmtId="0" fontId="15" fillId="8" borderId="0" xfId="0" applyFont="1" applyFill="1" applyAlignment="1">
      <alignment horizontal="left" vertical="center" wrapText="1"/>
    </xf>
    <xf numFmtId="0" fontId="15" fillId="8" borderId="38" xfId="0" applyFont="1" applyFill="1" applyBorder="1" applyAlignment="1">
      <alignment horizontal="left" vertical="center" wrapText="1"/>
    </xf>
    <xf numFmtId="0" fontId="15" fillId="8" borderId="50" xfId="0" quotePrefix="1" applyFont="1" applyFill="1" applyBorder="1" applyAlignment="1">
      <alignment horizontal="left" vertical="center" wrapText="1"/>
    </xf>
    <xf numFmtId="0" fontId="15" fillId="8" borderId="51" xfId="0" quotePrefix="1" applyFont="1" applyFill="1" applyBorder="1" applyAlignment="1">
      <alignment horizontal="left" vertical="center" wrapText="1"/>
    </xf>
    <xf numFmtId="0" fontId="15" fillId="8" borderId="38" xfId="0" quotePrefix="1" applyFont="1" applyFill="1" applyBorder="1" applyAlignment="1">
      <alignment horizontal="left" vertical="center" wrapText="1"/>
    </xf>
    <xf numFmtId="0" fontId="22" fillId="8" borderId="0" xfId="0" quotePrefix="1" applyFont="1" applyFill="1" applyAlignment="1">
      <alignment horizontal="left" vertical="center" wrapText="1"/>
    </xf>
    <xf numFmtId="0" fontId="22" fillId="8" borderId="38" xfId="0" quotePrefix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textRotation="90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46" fillId="0" borderId="11" xfId="0" applyFont="1" applyFill="1" applyBorder="1" applyAlignment="1">
      <alignment horizontal="center" vertical="center" textRotation="90" wrapText="1"/>
    </xf>
    <xf numFmtId="0" fontId="23" fillId="0" borderId="9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horizontal="center" vertical="center" textRotation="90" wrapText="1"/>
    </xf>
    <xf numFmtId="0" fontId="47" fillId="6" borderId="43" xfId="0" applyFont="1" applyFill="1" applyBorder="1" applyAlignment="1">
      <alignment horizontal="center" vertical="center" wrapText="1"/>
    </xf>
    <xf numFmtId="0" fontId="47" fillId="6" borderId="6" xfId="0" applyFont="1" applyFill="1" applyBorder="1" applyAlignment="1">
      <alignment horizontal="center" vertical="center" wrapText="1"/>
    </xf>
    <xf numFmtId="0" fontId="47" fillId="6" borderId="13" xfId="0" applyFont="1" applyFill="1" applyBorder="1" applyAlignment="1">
      <alignment horizontal="center" vertical="center" wrapText="1"/>
    </xf>
    <xf numFmtId="0" fontId="47" fillId="6" borderId="42" xfId="0" applyFont="1" applyFill="1" applyBorder="1" applyAlignment="1">
      <alignment horizontal="center" vertical="center" wrapText="1"/>
    </xf>
    <xf numFmtId="0" fontId="47" fillId="6" borderId="2" xfId="0" applyFont="1" applyFill="1" applyBorder="1" applyAlignment="1">
      <alignment horizontal="center" vertical="center" wrapText="1"/>
    </xf>
    <xf numFmtId="0" fontId="47" fillId="6" borderId="3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60" fillId="4" borderId="4" xfId="0" applyFont="1" applyFill="1" applyBorder="1" applyAlignment="1" applyProtection="1">
      <alignment horizontal="center" vertical="center" wrapText="1"/>
      <protection locked="0"/>
    </xf>
    <xf numFmtId="0" fontId="60" fillId="4" borderId="1" xfId="0" applyFont="1" applyFill="1" applyBorder="1" applyAlignment="1" applyProtection="1">
      <alignment horizontal="center" vertical="center" wrapText="1"/>
      <protection locked="0"/>
    </xf>
    <xf numFmtId="0" fontId="60" fillId="4" borderId="26" xfId="0" applyFont="1" applyFill="1" applyBorder="1" applyAlignment="1" applyProtection="1">
      <alignment horizontal="center" vertical="center" wrapText="1"/>
      <protection locked="0"/>
    </xf>
    <xf numFmtId="0" fontId="60" fillId="4" borderId="31" xfId="0" applyFont="1" applyFill="1" applyBorder="1" applyAlignment="1" applyProtection="1">
      <alignment horizontal="center" vertical="center" wrapText="1"/>
      <protection locked="0"/>
    </xf>
    <xf numFmtId="0" fontId="60" fillId="4" borderId="27" xfId="0" applyFont="1" applyFill="1" applyBorder="1" applyAlignment="1" applyProtection="1">
      <alignment horizontal="center" vertical="center" wrapText="1"/>
      <protection locked="0"/>
    </xf>
    <xf numFmtId="0" fontId="47" fillId="6" borderId="43" xfId="0" applyFont="1" applyFill="1" applyBorder="1" applyAlignment="1">
      <alignment horizontal="left" vertical="center" wrapText="1" indent="1"/>
    </xf>
    <xf numFmtId="0" fontId="15" fillId="6" borderId="6" xfId="0" applyFont="1" applyFill="1" applyBorder="1" applyAlignment="1">
      <alignment horizontal="left" vertical="center" wrapText="1" indent="1"/>
    </xf>
    <xf numFmtId="0" fontId="15" fillId="6" borderId="13" xfId="0" applyFont="1" applyFill="1" applyBorder="1" applyAlignment="1">
      <alignment horizontal="left" vertical="center" wrapText="1" indent="1"/>
    </xf>
    <xf numFmtId="0" fontId="15" fillId="6" borderId="36" xfId="0" applyFont="1" applyFill="1" applyBorder="1" applyAlignment="1">
      <alignment horizontal="left" vertical="center" wrapText="1" indent="1"/>
    </xf>
    <xf numFmtId="0" fontId="15" fillId="6" borderId="35" xfId="0" applyFont="1" applyFill="1" applyBorder="1" applyAlignment="1">
      <alignment horizontal="left" vertical="center" wrapText="1" indent="1"/>
    </xf>
    <xf numFmtId="0" fontId="15" fillId="6" borderId="44" xfId="0" applyFont="1" applyFill="1" applyBorder="1" applyAlignment="1">
      <alignment horizontal="left" vertical="center" wrapText="1" indent="1"/>
    </xf>
    <xf numFmtId="164" fontId="6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/>
    </xf>
    <xf numFmtId="0" fontId="33" fillId="0" borderId="24" xfId="0" applyFont="1" applyFill="1" applyBorder="1" applyAlignment="1">
      <alignment horizontal="left" vertical="center"/>
    </xf>
    <xf numFmtId="166" fontId="60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39" fillId="6" borderId="12" xfId="0" applyFont="1" applyFill="1" applyBorder="1" applyAlignment="1">
      <alignment horizontal="left" vertical="center"/>
    </xf>
    <xf numFmtId="0" fontId="35" fillId="6" borderId="20" xfId="0" applyFont="1" applyFill="1" applyBorder="1" applyAlignment="1">
      <alignment horizontal="left" vertical="center"/>
    </xf>
    <xf numFmtId="0" fontId="35" fillId="6" borderId="25" xfId="0" applyFont="1" applyFill="1" applyBorder="1" applyAlignment="1">
      <alignment horizontal="left" vertical="center"/>
    </xf>
    <xf numFmtId="0" fontId="60" fillId="4" borderId="5" xfId="0" applyFont="1" applyFill="1" applyBorder="1" applyAlignment="1" applyProtection="1">
      <alignment horizontal="center" vertical="center" wrapText="1"/>
      <protection locked="0"/>
    </xf>
    <xf numFmtId="169" fontId="60" fillId="4" borderId="1" xfId="0" applyNumberFormat="1" applyFont="1" applyFill="1" applyBorder="1" applyAlignment="1" applyProtection="1">
      <alignment horizontal="center" vertical="center" wrapText="1"/>
      <protection locked="0"/>
    </xf>
    <xf numFmtId="169" fontId="60" fillId="4" borderId="5" xfId="0" applyNumberFormat="1" applyFont="1" applyFill="1" applyBorder="1" applyAlignment="1" applyProtection="1">
      <alignment horizontal="center" vertical="center" wrapText="1"/>
      <protection locked="0"/>
    </xf>
    <xf numFmtId="168" fontId="60" fillId="4" borderId="1" xfId="0" applyNumberFormat="1" applyFont="1" applyFill="1" applyBorder="1" applyAlignment="1" applyProtection="1">
      <alignment horizontal="center" vertical="center" wrapText="1"/>
      <protection locked="0"/>
    </xf>
    <xf numFmtId="168" fontId="60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31" xfId="0" applyFont="1" applyFill="1" applyBorder="1" applyAlignment="1" applyProtection="1">
      <alignment horizontal="center" vertical="center"/>
      <protection locked="0"/>
    </xf>
    <xf numFmtId="0" fontId="60" fillId="0" borderId="30" xfId="0" applyFont="1" applyFill="1" applyBorder="1" applyAlignment="1" applyProtection="1">
      <alignment horizontal="center" vertical="center"/>
      <protection locked="0"/>
    </xf>
    <xf numFmtId="0" fontId="60" fillId="0" borderId="33" xfId="0" applyFont="1" applyFill="1" applyBorder="1" applyAlignment="1" applyProtection="1">
      <alignment horizontal="center" vertical="center"/>
      <protection locked="0"/>
    </xf>
    <xf numFmtId="44" fontId="34" fillId="0" borderId="41" xfId="2" applyFont="1" applyBorder="1" applyAlignment="1">
      <alignment horizontal="left" vertical="center"/>
    </xf>
    <xf numFmtId="44" fontId="34" fillId="0" borderId="23" xfId="2" applyFont="1" applyBorder="1" applyAlignment="1">
      <alignment horizontal="left" vertical="center"/>
    </xf>
    <xf numFmtId="44" fontId="34" fillId="0" borderId="37" xfId="2" applyFont="1" applyBorder="1" applyAlignment="1">
      <alignment horizontal="left" vertical="center"/>
    </xf>
    <xf numFmtId="44" fontId="34" fillId="0" borderId="7" xfId="2" applyFont="1" applyBorder="1" applyAlignment="1">
      <alignment horizontal="left" vertical="center"/>
    </xf>
    <xf numFmtId="44" fontId="34" fillId="0" borderId="2" xfId="2" applyFont="1" applyBorder="1" applyAlignment="1">
      <alignment horizontal="left" vertical="center"/>
    </xf>
    <xf numFmtId="44" fontId="34" fillId="0" borderId="3" xfId="2" applyFont="1" applyBorder="1" applyAlignment="1">
      <alignment horizontal="left" vertical="center"/>
    </xf>
    <xf numFmtId="0" fontId="47" fillId="6" borderId="32" xfId="0" applyFont="1" applyFill="1" applyBorder="1" applyAlignment="1">
      <alignment horizontal="left" vertical="center" wrapText="1" indent="1"/>
    </xf>
    <xf numFmtId="0" fontId="17" fillId="6" borderId="23" xfId="0" applyFont="1" applyFill="1" applyBorder="1" applyAlignment="1">
      <alignment horizontal="left" vertical="center" wrapText="1" indent="1"/>
    </xf>
    <xf numFmtId="0" fontId="17" fillId="6" borderId="37" xfId="0" applyFont="1" applyFill="1" applyBorder="1" applyAlignment="1">
      <alignment horizontal="left" vertical="center" wrapText="1" indent="1"/>
    </xf>
    <xf numFmtId="0" fontId="17" fillId="6" borderId="42" xfId="0" applyFont="1" applyFill="1" applyBorder="1" applyAlignment="1">
      <alignment horizontal="left" vertical="center" wrapText="1" indent="1"/>
    </xf>
    <xf numFmtId="0" fontId="17" fillId="6" borderId="2" xfId="0" applyFont="1" applyFill="1" applyBorder="1" applyAlignment="1">
      <alignment horizontal="left" vertical="center" wrapText="1" indent="1"/>
    </xf>
    <xf numFmtId="0" fontId="17" fillId="6" borderId="3" xfId="0" applyFont="1" applyFill="1" applyBorder="1" applyAlignment="1">
      <alignment horizontal="left" vertical="center" wrapText="1" inden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0" fillId="4" borderId="4" xfId="0" applyFont="1" applyFill="1" applyBorder="1" applyAlignment="1" applyProtection="1">
      <alignment horizontal="center" vertical="center"/>
      <protection locked="0"/>
    </xf>
    <xf numFmtId="0" fontId="60" fillId="4" borderId="1" xfId="0" applyFont="1" applyFill="1" applyBorder="1" applyAlignment="1" applyProtection="1">
      <alignment horizontal="center" vertical="center"/>
      <protection locked="0"/>
    </xf>
    <xf numFmtId="0" fontId="60" fillId="4" borderId="26" xfId="0" applyFont="1" applyFill="1" applyBorder="1" applyAlignment="1" applyProtection="1">
      <alignment horizontal="center" vertical="center"/>
      <protection locked="0"/>
    </xf>
    <xf numFmtId="167" fontId="60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6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5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41" fillId="0" borderId="0" xfId="0" quotePrefix="1" applyFont="1" applyFill="1" applyBorder="1" applyAlignment="1">
      <alignment horizontal="right"/>
    </xf>
    <xf numFmtId="49" fontId="3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34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2" xfId="0" applyFont="1" applyFill="1" applyBorder="1" applyAlignment="1">
      <alignment horizontal="left" vertical="center" wrapText="1" indent="1"/>
    </xf>
    <xf numFmtId="0" fontId="17" fillId="0" borderId="23" xfId="0" applyFont="1" applyFill="1" applyBorder="1" applyAlignment="1">
      <alignment horizontal="left" vertical="center" indent="1"/>
    </xf>
    <xf numFmtId="0" fontId="17" fillId="0" borderId="22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left" vertical="center" indent="1"/>
    </xf>
    <xf numFmtId="0" fontId="28" fillId="4" borderId="20" xfId="0" applyFont="1" applyFill="1" applyBorder="1" applyAlignment="1" applyProtection="1">
      <alignment horizontal="left" vertical="center" wrapText="1"/>
      <protection locked="0"/>
    </xf>
    <xf numFmtId="0" fontId="28" fillId="4" borderId="20" xfId="0" applyFont="1" applyFill="1" applyBorder="1" applyAlignment="1" applyProtection="1">
      <alignment horizontal="left" vertical="center"/>
      <protection locked="0"/>
    </xf>
    <xf numFmtId="0" fontId="28" fillId="4" borderId="25" xfId="0" applyFont="1" applyFill="1" applyBorder="1" applyAlignment="1" applyProtection="1">
      <alignment horizontal="left" vertical="center"/>
      <protection locked="0"/>
    </xf>
    <xf numFmtId="0" fontId="28" fillId="0" borderId="1" xfId="0" applyFont="1" applyFill="1" applyBorder="1" applyAlignment="1" applyProtection="1">
      <alignment horizontal="left" vertical="center"/>
      <protection locked="0"/>
    </xf>
    <xf numFmtId="0" fontId="43" fillId="0" borderId="0" xfId="0" quotePrefix="1" applyFont="1" applyFill="1" applyBorder="1" applyAlignment="1">
      <alignment horizontal="right" vertical="center"/>
    </xf>
    <xf numFmtId="0" fontId="60" fillId="4" borderId="20" xfId="0" applyFont="1" applyFill="1" applyBorder="1" applyAlignment="1" applyProtection="1">
      <alignment horizontal="center" vertical="center" wrapText="1"/>
      <protection locked="0"/>
    </xf>
    <xf numFmtId="0" fontId="60" fillId="4" borderId="21" xfId="0" applyFont="1" applyFill="1" applyBorder="1" applyAlignment="1" applyProtection="1">
      <alignment horizontal="center" vertical="center" wrapText="1"/>
      <protection locked="0"/>
    </xf>
    <xf numFmtId="0" fontId="60" fillId="4" borderId="25" xfId="0" applyFont="1" applyFill="1" applyBorder="1" applyAlignment="1" applyProtection="1">
      <alignment horizontal="center" vertical="center" wrapText="1"/>
      <protection locked="0"/>
    </xf>
    <xf numFmtId="0" fontId="60" fillId="4" borderId="1" xfId="0" applyFont="1" applyFill="1" applyBorder="1" applyAlignment="1" applyProtection="1">
      <alignment horizontal="center" wrapText="1"/>
      <protection locked="0"/>
    </xf>
    <xf numFmtId="0" fontId="60" fillId="4" borderId="26" xfId="0" applyFont="1" applyFill="1" applyBorder="1" applyAlignment="1" applyProtection="1">
      <alignment horizontal="center" wrapText="1"/>
      <protection locked="0"/>
    </xf>
    <xf numFmtId="49" fontId="61" fillId="4" borderId="34" xfId="1" applyNumberFormat="1" applyFont="1" applyFill="1" applyBorder="1" applyAlignment="1" applyProtection="1">
      <alignment horizontal="center" vertical="center"/>
      <protection locked="0"/>
    </xf>
    <xf numFmtId="49" fontId="62" fillId="4" borderId="34" xfId="1" applyNumberFormat="1" applyFont="1" applyFill="1" applyBorder="1" applyAlignment="1" applyProtection="1">
      <alignment horizontal="center" vertical="center"/>
      <protection locked="0"/>
    </xf>
    <xf numFmtId="0" fontId="35" fillId="0" borderId="31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63" fillId="4" borderId="31" xfId="0" applyFont="1" applyFill="1" applyBorder="1" applyAlignment="1" applyProtection="1">
      <alignment horizontal="center" wrapText="1"/>
      <protection locked="0"/>
    </xf>
    <xf numFmtId="0" fontId="63" fillId="4" borderId="27" xfId="0" applyFont="1" applyFill="1" applyBorder="1" applyAlignment="1" applyProtection="1">
      <alignment horizontal="center" wrapText="1"/>
      <protection locked="0"/>
    </xf>
    <xf numFmtId="0" fontId="60" fillId="4" borderId="31" xfId="0" applyFont="1" applyFill="1" applyBorder="1" applyAlignment="1" applyProtection="1">
      <alignment horizontal="center"/>
      <protection locked="0"/>
    </xf>
    <xf numFmtId="0" fontId="60" fillId="4" borderId="33" xfId="0" applyFont="1" applyFill="1" applyBorder="1" applyAlignment="1" applyProtection="1">
      <alignment horizontal="center"/>
      <protection locked="0"/>
    </xf>
    <xf numFmtId="49" fontId="60" fillId="4" borderId="21" xfId="0" applyNumberFormat="1" applyFont="1" applyFill="1" applyBorder="1" applyAlignment="1" applyProtection="1">
      <alignment horizontal="center" vertical="center"/>
      <protection locked="0"/>
    </xf>
    <xf numFmtId="49" fontId="60" fillId="4" borderId="34" xfId="0" applyNumberFormat="1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49" fontId="60" fillId="4" borderId="5" xfId="0" applyNumberFormat="1" applyFont="1" applyFill="1" applyBorder="1" applyAlignment="1" applyProtection="1">
      <alignment horizontal="center" vertical="center"/>
      <protection locked="0"/>
    </xf>
    <xf numFmtId="49" fontId="60" fillId="4" borderId="8" xfId="0" applyNumberFormat="1" applyFont="1" applyFill="1" applyBorder="1" applyAlignment="1" applyProtection="1">
      <alignment horizontal="center" vertical="center"/>
      <protection locked="0"/>
    </xf>
    <xf numFmtId="165" fontId="60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60" fillId="4" borderId="4" xfId="0" applyFont="1" applyFill="1" applyBorder="1" applyAlignment="1" applyProtection="1">
      <alignment horizontal="center" wrapText="1"/>
      <protection locked="0"/>
    </xf>
    <xf numFmtId="0" fontId="60" fillId="4" borderId="5" xfId="0" applyFont="1" applyFill="1" applyBorder="1" applyAlignment="1" applyProtection="1">
      <alignment horizontal="center" wrapText="1"/>
      <protection locked="0"/>
    </xf>
    <xf numFmtId="0" fontId="15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/>
    </xf>
    <xf numFmtId="0" fontId="60" fillId="4" borderId="30" xfId="0" applyFont="1" applyFill="1" applyBorder="1" applyAlignment="1" applyProtection="1">
      <alignment horizontal="center" vertical="center" wrapText="1"/>
      <protection locked="0"/>
    </xf>
    <xf numFmtId="0" fontId="60" fillId="4" borderId="33" xfId="0" applyFont="1" applyFill="1" applyBorder="1" applyAlignment="1" applyProtection="1">
      <alignment horizontal="center" vertical="center" wrapText="1"/>
      <protection locked="0"/>
    </xf>
    <xf numFmtId="0" fontId="47" fillId="6" borderId="4" xfId="0" applyFont="1" applyFill="1" applyBorder="1" applyAlignment="1">
      <alignment horizontal="center" vertical="center"/>
    </xf>
    <xf numFmtId="0" fontId="47" fillId="6" borderId="5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left" vertical="center" wrapText="1"/>
    </xf>
    <xf numFmtId="0" fontId="15" fillId="2" borderId="35" xfId="0" applyFont="1" applyFill="1" applyBorder="1" applyAlignment="1">
      <alignment horizontal="left" vertical="center" wrapText="1"/>
    </xf>
    <xf numFmtId="170" fontId="60" fillId="4" borderId="60" xfId="0" applyNumberFormat="1" applyFont="1" applyFill="1" applyBorder="1" applyAlignment="1">
      <alignment horizontal="center" vertical="center" wrapText="1"/>
    </xf>
    <xf numFmtId="170" fontId="60" fillId="4" borderId="61" xfId="0" applyNumberFormat="1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textRotation="90"/>
    </xf>
    <xf numFmtId="0" fontId="25" fillId="5" borderId="10" xfId="0" applyFont="1" applyFill="1" applyBorder="1" applyAlignment="1">
      <alignment horizontal="center" vertical="center" textRotation="90"/>
    </xf>
    <xf numFmtId="0" fontId="17" fillId="0" borderId="6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71" fontId="34" fillId="4" borderId="31" xfId="0" applyNumberFormat="1" applyFont="1" applyFill="1" applyBorder="1" applyAlignment="1" applyProtection="1">
      <alignment horizontal="center" vertical="center"/>
      <protection locked="0"/>
    </xf>
    <xf numFmtId="171" fontId="34" fillId="4" borderId="30" xfId="0" applyNumberFormat="1" applyFont="1" applyFill="1" applyBorder="1" applyAlignment="1" applyProtection="1">
      <alignment horizontal="center" vertical="center"/>
      <protection locked="0"/>
    </xf>
    <xf numFmtId="171" fontId="34" fillId="4" borderId="33" xfId="0" applyNumberFormat="1" applyFont="1" applyFill="1" applyBorder="1" applyAlignment="1" applyProtection="1">
      <alignment horizontal="center" vertical="center"/>
      <protection locked="0"/>
    </xf>
    <xf numFmtId="171" fontId="34" fillId="4" borderId="4" xfId="0" applyNumberFormat="1" applyFont="1" applyFill="1" applyBorder="1" applyAlignment="1" applyProtection="1">
      <alignment horizontal="center" vertical="center"/>
      <protection locked="0"/>
    </xf>
    <xf numFmtId="171" fontId="34" fillId="4" borderId="1" xfId="0" applyNumberFormat="1" applyFont="1" applyFill="1" applyBorder="1" applyAlignment="1" applyProtection="1">
      <alignment horizontal="center" vertical="center"/>
      <protection locked="0"/>
    </xf>
    <xf numFmtId="171" fontId="34" fillId="4" borderId="26" xfId="0" applyNumberFormat="1" applyFont="1" applyFill="1" applyBorder="1" applyAlignment="1" applyProtection="1">
      <alignment horizontal="center" vertical="center"/>
      <protection locked="0"/>
    </xf>
    <xf numFmtId="171" fontId="34" fillId="4" borderId="29" xfId="0" applyNumberFormat="1" applyFont="1" applyFill="1" applyBorder="1" applyAlignment="1" applyProtection="1">
      <alignment horizontal="center" vertical="center"/>
      <protection locked="0"/>
    </xf>
    <xf numFmtId="171" fontId="34" fillId="4" borderId="20" xfId="0" applyNumberFormat="1" applyFont="1" applyFill="1" applyBorder="1" applyAlignment="1" applyProtection="1">
      <alignment horizontal="center" vertical="center"/>
      <protection locked="0"/>
    </xf>
    <xf numFmtId="171" fontId="34" fillId="4" borderId="25" xfId="0" applyNumberFormat="1" applyFont="1" applyFill="1" applyBorder="1" applyAlignment="1" applyProtection="1">
      <alignment horizontal="center" vertical="center"/>
      <protection locked="0"/>
    </xf>
    <xf numFmtId="44" fontId="34" fillId="3" borderId="23" xfId="2" applyFont="1" applyFill="1" applyBorder="1" applyAlignment="1">
      <alignment horizontal="center" vertical="center"/>
    </xf>
    <xf numFmtId="44" fontId="34" fillId="3" borderId="39" xfId="2" applyFont="1" applyFill="1" applyBorder="1" applyAlignment="1">
      <alignment horizontal="center" vertical="center"/>
    </xf>
    <xf numFmtId="44" fontId="34" fillId="3" borderId="0" xfId="2" applyFont="1" applyFill="1" applyBorder="1" applyAlignment="1">
      <alignment horizontal="center" vertical="center"/>
    </xf>
    <xf numFmtId="44" fontId="34" fillId="3" borderId="38" xfId="2" applyFont="1" applyFill="1" applyBorder="1" applyAlignment="1">
      <alignment horizontal="center" vertical="center"/>
    </xf>
    <xf numFmtId="44" fontId="34" fillId="3" borderId="35" xfId="2" applyFont="1" applyFill="1" applyBorder="1" applyAlignment="1">
      <alignment horizontal="center" vertical="center"/>
    </xf>
    <xf numFmtId="44" fontId="34" fillId="3" borderId="40" xfId="2" applyFont="1" applyFill="1" applyBorder="1" applyAlignment="1">
      <alignment horizontal="center" vertical="center"/>
    </xf>
    <xf numFmtId="0" fontId="37" fillId="6" borderId="46" xfId="0" applyFont="1" applyFill="1" applyBorder="1" applyAlignment="1">
      <alignment horizontal="center" vertical="center" wrapText="1"/>
    </xf>
    <xf numFmtId="0" fontId="37" fillId="6" borderId="47" xfId="0" applyFont="1" applyFill="1" applyBorder="1" applyAlignment="1">
      <alignment horizontal="center" vertical="center" wrapText="1"/>
    </xf>
    <xf numFmtId="0" fontId="37" fillId="6" borderId="48" xfId="0" applyFont="1" applyFill="1" applyBorder="1" applyAlignment="1">
      <alignment horizontal="center" vertical="center" wrapText="1"/>
    </xf>
    <xf numFmtId="0" fontId="47" fillId="9" borderId="41" xfId="0" applyFont="1" applyFill="1" applyBorder="1" applyAlignment="1">
      <alignment horizontal="center" vertical="center" wrapText="1"/>
    </xf>
    <xf numFmtId="0" fontId="47" fillId="9" borderId="7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49" fontId="15" fillId="0" borderId="56" xfId="0" applyNumberFormat="1" applyFont="1" applyBorder="1" applyAlignment="1">
      <alignment horizontal="left" vertical="center" wrapText="1"/>
    </xf>
    <xf numFmtId="49" fontId="15" fillId="0" borderId="57" xfId="0" applyNumberFormat="1" applyFont="1" applyBorder="1" applyAlignment="1">
      <alignment horizontal="left" vertical="center" wrapText="1"/>
    </xf>
    <xf numFmtId="49" fontId="60" fillId="4" borderId="57" xfId="0" applyNumberFormat="1" applyFont="1" applyFill="1" applyBorder="1" applyAlignment="1">
      <alignment horizontal="center" vertical="center" wrapText="1"/>
    </xf>
    <xf numFmtId="49" fontId="15" fillId="0" borderId="59" xfId="0" applyNumberFormat="1" applyFont="1" applyBorder="1" applyAlignment="1">
      <alignment horizontal="left" vertical="center" wrapText="1"/>
    </xf>
    <xf numFmtId="49" fontId="15" fillId="0" borderId="60" xfId="0" applyNumberFormat="1" applyFont="1" applyBorder="1" applyAlignment="1">
      <alignment horizontal="left" vertical="center" wrapText="1"/>
    </xf>
    <xf numFmtId="49" fontId="60" fillId="4" borderId="60" xfId="0" applyNumberFormat="1" applyFont="1" applyFill="1" applyBorder="1" applyAlignment="1">
      <alignment horizontal="center" vertical="center" wrapText="1"/>
    </xf>
    <xf numFmtId="0" fontId="48" fillId="3" borderId="32" xfId="0" applyFont="1" applyFill="1" applyBorder="1" applyAlignment="1">
      <alignment horizontal="left" vertical="center" wrapText="1" indent="1"/>
    </xf>
    <xf numFmtId="0" fontId="48" fillId="3" borderId="23" xfId="0" applyFont="1" applyFill="1" applyBorder="1" applyAlignment="1">
      <alignment horizontal="left" vertical="center" wrapText="1" indent="1"/>
    </xf>
    <xf numFmtId="0" fontId="48" fillId="3" borderId="22" xfId="0" applyFont="1" applyFill="1" applyBorder="1" applyAlignment="1">
      <alignment horizontal="left" vertical="center" wrapText="1" indent="1"/>
    </xf>
    <xf numFmtId="0" fontId="48" fillId="3" borderId="0" xfId="0" applyFont="1" applyFill="1" applyBorder="1" applyAlignment="1">
      <alignment horizontal="left" vertical="center" wrapText="1" indent="1"/>
    </xf>
    <xf numFmtId="0" fontId="48" fillId="3" borderId="36" xfId="0" applyFont="1" applyFill="1" applyBorder="1" applyAlignment="1">
      <alignment horizontal="left" vertical="center" wrapText="1" indent="1"/>
    </xf>
    <xf numFmtId="0" fontId="48" fillId="3" borderId="35" xfId="0" applyFont="1" applyFill="1" applyBorder="1" applyAlignment="1">
      <alignment horizontal="left" vertical="center" wrapText="1" indent="1"/>
    </xf>
    <xf numFmtId="0" fontId="36" fillId="0" borderId="2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60" fillId="4" borderId="29" xfId="0" applyFont="1" applyFill="1" applyBorder="1" applyAlignment="1">
      <alignment horizontal="center" vertical="center"/>
    </xf>
    <xf numFmtId="0" fontId="60" fillId="4" borderId="20" xfId="0" applyFont="1" applyFill="1" applyBorder="1" applyAlignment="1">
      <alignment horizontal="center" vertical="center"/>
    </xf>
    <xf numFmtId="0" fontId="60" fillId="4" borderId="25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37" fillId="6" borderId="12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37" fillId="6" borderId="2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70" fillId="3" borderId="0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textRotation="90" wrapText="1"/>
    </xf>
    <xf numFmtId="0" fontId="23" fillId="0" borderId="39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3" fillId="0" borderId="38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23" fillId="0" borderId="35" xfId="0" applyFont="1" applyBorder="1" applyAlignment="1">
      <alignment horizontal="center" vertical="center" textRotation="90" wrapText="1"/>
    </xf>
    <xf numFmtId="0" fontId="23" fillId="0" borderId="40" xfId="0" applyFont="1" applyBorder="1" applyAlignment="1">
      <alignment horizontal="center" vertical="center" textRotation="90" wrapText="1"/>
    </xf>
    <xf numFmtId="0" fontId="71" fillId="0" borderId="32" xfId="0" applyFont="1" applyFill="1" applyBorder="1" applyAlignment="1">
      <alignment horizontal="left" vertical="center" wrapText="1"/>
    </xf>
    <xf numFmtId="0" fontId="71" fillId="0" borderId="23" xfId="0" applyFont="1" applyFill="1" applyBorder="1" applyAlignment="1">
      <alignment horizontal="left" vertical="center" wrapText="1"/>
    </xf>
    <xf numFmtId="0" fontId="71" fillId="0" borderId="39" xfId="0" applyFont="1" applyFill="1" applyBorder="1" applyAlignment="1">
      <alignment horizontal="left" vertical="center" wrapText="1"/>
    </xf>
    <xf numFmtId="0" fontId="71" fillId="0" borderId="36" xfId="0" applyFont="1" applyFill="1" applyBorder="1" applyAlignment="1">
      <alignment horizontal="left" vertical="center" wrapText="1"/>
    </xf>
    <xf numFmtId="0" fontId="71" fillId="0" borderId="35" xfId="0" applyFont="1" applyFill="1" applyBorder="1" applyAlignment="1">
      <alignment horizontal="left" vertical="center" wrapText="1"/>
    </xf>
    <xf numFmtId="0" fontId="71" fillId="0" borderId="4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 wrapText="1"/>
    </xf>
  </cellXfs>
  <cellStyles count="5">
    <cellStyle name="Hiperlink" xfId="1" builtinId="8"/>
    <cellStyle name="Moeda" xfId="2" builtinId="4"/>
    <cellStyle name="Normal" xfId="0" builtinId="0"/>
    <cellStyle name="Normal 3" xfId="3" xr:uid="{00000000-0005-0000-0000-000003000000}"/>
    <cellStyle name="Vírgula" xfId="4" builtinId="3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alignment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alignment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alignment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alignment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sch Office Sans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alignment textRotation="0" relative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  <alignment textRotation="0" relative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sch Office Sans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FFFFCC"/>
      <color rgb="FFFFFF99"/>
      <color rgb="FF00CCD6"/>
      <color rgb="FF00A8B0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boschtreinamentoautomotivo.com.br/pt-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21771</xdr:colOff>
      <xdr:row>0</xdr:row>
      <xdr:rowOff>0</xdr:rowOff>
    </xdr:from>
    <xdr:to>
      <xdr:col>14</xdr:col>
      <xdr:colOff>1388533</xdr:colOff>
      <xdr:row>6</xdr:row>
      <xdr:rowOff>1006707</xdr:rowOff>
    </xdr:to>
    <xdr:pic>
      <xdr:nvPicPr>
        <xdr:cNvPr id="7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" y="0"/>
          <a:ext cx="15011400" cy="2073507"/>
        </a:xfrm>
        <a:prstGeom prst="rect">
          <a:avLst/>
        </a:prstGeom>
      </xdr:spPr>
    </xdr:pic>
    <xdr:clientData/>
  </xdr:twoCellAnchor>
  <xdr:twoCellAnchor>
    <xdr:from>
      <xdr:col>2</xdr:col>
      <xdr:colOff>124732</xdr:colOff>
      <xdr:row>68</xdr:row>
      <xdr:rowOff>14060</xdr:rowOff>
    </xdr:from>
    <xdr:to>
      <xdr:col>7</xdr:col>
      <xdr:colOff>1316567</xdr:colOff>
      <xdr:row>69</xdr:row>
      <xdr:rowOff>113809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49275" y="26586089"/>
          <a:ext cx="4805892" cy="33923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pt-BR" sz="1050">
              <a:latin typeface="Bosch Office Sans" pitchFamily="2" charset="0"/>
              <a:ea typeface="Times New Roman" pitchFamily="18" charset="0"/>
              <a:cs typeface="Arial" pitchFamily="34" charset="0"/>
            </a:rPr>
            <a:t> Robert Bosch Ltda. | </a:t>
          </a:r>
          <a:r>
            <a:rPr lang="es-419" sz="1050">
              <a:latin typeface="Bosch Office Sans" pitchFamily="2" charset="0"/>
            </a:rPr>
            <a:t>Centro de Treinamento Automotivo </a:t>
          </a:r>
          <a:r>
            <a:rPr lang="pt-BR" sz="1050">
              <a:latin typeface="Bosch Office Sans" pitchFamily="2" charset="0"/>
              <a:ea typeface="Times New Roman" pitchFamily="18" charset="0"/>
              <a:cs typeface="Arial" pitchFamily="34" charset="0"/>
            </a:rPr>
            <a:t>2023</a:t>
          </a:r>
        </a:p>
        <a:p>
          <a:pPr lvl="0"/>
          <a:endParaRPr lang="pt-BR" sz="600">
            <a:latin typeface="Bosch Office Sans" pitchFamily="2" charset="0"/>
            <a:ea typeface="Times New Roman" pitchFamily="18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1023258</xdr:colOff>
      <xdr:row>38</xdr:row>
      <xdr:rowOff>12065</xdr:rowOff>
    </xdr:from>
    <xdr:to>
      <xdr:col>14</xdr:col>
      <xdr:colOff>1338942</xdr:colOff>
      <xdr:row>43</xdr:row>
      <xdr:rowOff>304801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D4D45CA1-E898-4B56-8449-9FCBC629FBE2}"/>
            </a:ext>
          </a:extLst>
        </xdr:cNvPr>
        <xdr:cNvSpPr txBox="1"/>
      </xdr:nvSpPr>
      <xdr:spPr>
        <a:xfrm>
          <a:off x="7826829" y="12846322"/>
          <a:ext cx="6509656" cy="224127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>
              <a:solidFill>
                <a:schemeClr val="bg1">
                  <a:lumMod val="65000"/>
                </a:schemeClr>
              </a:solidFill>
            </a:rPr>
            <a:t>carimbo da empresa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A12:AF56" totalsRowShown="0" headerRowDxfId="14" dataDxfId="12" totalsRowDxfId="11" headerRowBorderDxfId="13">
  <autoFilter ref="AA12:AF56" xr:uid="{00000000-0009-0000-0100-000001000000}"/>
  <sortState xmlns:xlrd2="http://schemas.microsoft.com/office/spreadsheetml/2017/richdata2" ref="AA13:AF56">
    <sortCondition ref="AA13:AA56"/>
  </sortState>
  <tableColumns count="6">
    <tableColumn id="1" xr3:uid="{00000000-0010-0000-0000-000001000000}" name="Clique aqui, selecione na lista de opções, o nome do treinamento de interesse:" dataDxfId="10" totalsRowDxfId="9" dataCellStyle="Normal 3"/>
    <tableColumn id="2" xr3:uid="{00000000-0010-0000-0000-000002000000}" name="Selecione o local do treinamento" totalsRowDxfId="8"/>
    <tableColumn id="3" xr3:uid="{00000000-0010-0000-0000-000003000000}" name="valor integral" dataDxfId="7" totalsRowDxfId="6"/>
    <tableColumn id="4" xr3:uid="{00000000-0010-0000-0000-000004000000}" name="OAC/RDS" dataDxfId="5" totalsRowDxfId="4">
      <calculatedColumnFormula>Tabela1[[#This Row],[valor integral]]*0.9</calculatedColumnFormula>
    </tableColumn>
    <tableColumn id="5" xr3:uid="{00000000-0010-0000-0000-000005000000}" name="módulos" dataDxfId="3" totalsRowDxfId="2"/>
    <tableColumn id="6" xr3:uid="{00000000-0010-0000-0000-000006000000}" name="BS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5">
    <pageSetUpPr fitToPage="1"/>
  </sheetPr>
  <dimension ref="A2:AL385"/>
  <sheetViews>
    <sheetView showGridLines="0" showRowColHeaders="0" tabSelected="1" topLeftCell="B2" zoomScale="80" zoomScaleNormal="80" zoomScaleSheetLayoutView="40" workbookViewId="0">
      <selection activeCell="AM13" sqref="AM13"/>
    </sheetView>
  </sheetViews>
  <sheetFormatPr defaultColWidth="7.77734375" defaultRowHeight="13.2" zeroHeight="1" x14ac:dyDescent="0.25"/>
  <cols>
    <col min="1" max="1" width="2.77734375" style="3" hidden="1" customWidth="1"/>
    <col min="2" max="2" width="6.21875" style="3" customWidth="1"/>
    <col min="3" max="3" width="3.5546875" style="3" customWidth="1"/>
    <col min="4" max="4" width="32.88671875" style="12" customWidth="1"/>
    <col min="5" max="5" width="6.5546875" style="12" customWidth="1"/>
    <col min="6" max="6" width="12.21875" style="12" customWidth="1"/>
    <col min="7" max="7" width="16" style="10" customWidth="1"/>
    <col min="8" max="8" width="25.77734375" style="10" customWidth="1"/>
    <col min="9" max="9" width="16.77734375" style="10" customWidth="1"/>
    <col min="10" max="10" width="18" style="10" customWidth="1"/>
    <col min="11" max="11" width="18.6640625" style="10" customWidth="1"/>
    <col min="12" max="12" width="12.44140625" style="10" customWidth="1"/>
    <col min="13" max="13" width="10" style="3" customWidth="1"/>
    <col min="14" max="14" width="19.77734375" style="3" customWidth="1"/>
    <col min="15" max="15" width="20.44140625" style="3" customWidth="1"/>
    <col min="16" max="16" width="3" style="3" hidden="1" customWidth="1"/>
    <col min="17" max="17" width="11.77734375" style="3" hidden="1" customWidth="1"/>
    <col min="18" max="25" width="7.77734375" style="3" hidden="1" customWidth="1"/>
    <col min="26" max="26" width="7.77734375" style="38" hidden="1" customWidth="1"/>
    <col min="27" max="27" width="93.21875" style="38" hidden="1" customWidth="1"/>
    <col min="28" max="28" width="26.44140625" style="38" hidden="1" customWidth="1"/>
    <col min="29" max="29" width="12.21875" style="38" hidden="1" customWidth="1"/>
    <col min="30" max="30" width="17.21875" style="38" hidden="1" customWidth="1"/>
    <col min="31" max="32" width="16.44140625" style="3" hidden="1" customWidth="1"/>
    <col min="33" max="33" width="7.77734375" style="3" hidden="1" customWidth="1"/>
    <col min="34" max="34" width="13.44140625" style="3" hidden="1" customWidth="1"/>
    <col min="35" max="36" width="7.77734375" style="3" hidden="1" customWidth="1"/>
    <col min="37" max="37" width="12.5546875" style="3" hidden="1" customWidth="1"/>
    <col min="38" max="38" width="12.5546875" style="3" customWidth="1"/>
    <col min="39" max="39" width="12.77734375" style="3" customWidth="1"/>
    <col min="40" max="16384" width="7.77734375" style="3"/>
  </cols>
  <sheetData>
    <row r="2" spans="2:38" x14ac:dyDescent="0.25">
      <c r="R2" s="59"/>
    </row>
    <row r="3" spans="2:38" x14ac:dyDescent="0.25"/>
    <row r="4" spans="2:38" s="4" customFormat="1" ht="18.75" customHeight="1" x14ac:dyDescent="0.35"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Z4" s="39"/>
      <c r="AA4" s="39"/>
      <c r="AB4" s="39"/>
      <c r="AC4" s="39"/>
      <c r="AD4" s="39"/>
    </row>
    <row r="5" spans="2:38" ht="20.25" customHeight="1" x14ac:dyDescent="0.25"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</row>
    <row r="6" spans="2:38" ht="20.25" customHeight="1" x14ac:dyDescent="0.25"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</row>
    <row r="7" spans="2:38" s="22" customFormat="1" ht="107.25" customHeight="1" x14ac:dyDescent="0.3">
      <c r="D7" s="231" t="s">
        <v>30</v>
      </c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Z7" s="40"/>
      <c r="AA7" s="40"/>
      <c r="AB7" s="40"/>
      <c r="AC7" s="40"/>
      <c r="AD7" s="40"/>
    </row>
    <row r="8" spans="2:38" s="22" customFormat="1" ht="29.25" customHeight="1" x14ac:dyDescent="0.25">
      <c r="D8" s="242" t="s">
        <v>31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Z8" s="40"/>
      <c r="AA8" s="40"/>
      <c r="AB8" s="40"/>
      <c r="AC8" s="40"/>
      <c r="AD8" s="40"/>
    </row>
    <row r="9" spans="2:38" s="2" customFormat="1" ht="11.25" customHeight="1" x14ac:dyDescent="0.55000000000000004">
      <c r="D9" s="16"/>
      <c r="E9" s="15"/>
      <c r="F9" s="15"/>
      <c r="G9" s="15"/>
      <c r="H9" s="15"/>
      <c r="I9" s="15"/>
      <c r="J9" s="15"/>
      <c r="K9" s="15"/>
      <c r="L9" s="15"/>
      <c r="M9" s="6"/>
      <c r="N9" s="6"/>
      <c r="O9" s="6"/>
      <c r="Z9" s="41"/>
      <c r="AA9" s="41"/>
      <c r="AB9" s="41"/>
      <c r="AC9" s="41"/>
      <c r="AD9" s="41"/>
    </row>
    <row r="10" spans="2:38" ht="25.5" customHeight="1" x14ac:dyDescent="0.25">
      <c r="D10" s="229" t="s">
        <v>70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</row>
    <row r="11" spans="2:38" ht="8.25" customHeight="1" thickBot="1" x14ac:dyDescent="0.3">
      <c r="D11" s="14"/>
      <c r="E11" s="17"/>
      <c r="F11" s="17"/>
      <c r="G11" s="17"/>
      <c r="H11" s="17"/>
      <c r="I11" s="18"/>
      <c r="J11" s="19"/>
      <c r="K11" s="19"/>
      <c r="L11" s="19"/>
      <c r="M11" s="19"/>
      <c r="N11" s="19"/>
      <c r="O11" s="19"/>
    </row>
    <row r="12" spans="2:38" s="53" customFormat="1" ht="54.6" customHeight="1" x14ac:dyDescent="0.3">
      <c r="B12" s="166" t="s">
        <v>16</v>
      </c>
      <c r="C12" s="169"/>
      <c r="D12" s="234" t="s">
        <v>49</v>
      </c>
      <c r="E12" s="235"/>
      <c r="F12" s="235"/>
      <c r="G12" s="238" t="s">
        <v>96</v>
      </c>
      <c r="H12" s="239"/>
      <c r="I12" s="239"/>
      <c r="J12" s="239"/>
      <c r="K12" s="239"/>
      <c r="L12" s="239"/>
      <c r="M12" s="239"/>
      <c r="N12" s="239"/>
      <c r="O12" s="240"/>
      <c r="P12" s="136"/>
      <c r="Q12" s="137"/>
      <c r="R12" s="137"/>
      <c r="S12" s="137"/>
      <c r="U12" s="54"/>
      <c r="V12" s="54"/>
      <c r="W12" s="54"/>
      <c r="Z12" s="74" t="s">
        <v>27</v>
      </c>
      <c r="AA12" s="69" t="s">
        <v>96</v>
      </c>
      <c r="AB12" s="70" t="s">
        <v>20</v>
      </c>
      <c r="AC12" s="71" t="s">
        <v>52</v>
      </c>
      <c r="AD12" s="72" t="s">
        <v>32</v>
      </c>
      <c r="AE12" s="72" t="s">
        <v>35</v>
      </c>
      <c r="AF12" s="72" t="s">
        <v>53</v>
      </c>
      <c r="AL12" s="330" t="s">
        <v>95</v>
      </c>
    </row>
    <row r="13" spans="2:38" s="53" customFormat="1" ht="54.6" customHeight="1" x14ac:dyDescent="0.3">
      <c r="B13" s="167"/>
      <c r="C13" s="170"/>
      <c r="D13" s="236" t="s">
        <v>12</v>
      </c>
      <c r="E13" s="237"/>
      <c r="F13" s="237"/>
      <c r="G13" s="241" t="s">
        <v>54</v>
      </c>
      <c r="H13" s="241"/>
      <c r="I13" s="241"/>
      <c r="J13" s="241"/>
      <c r="K13" s="241"/>
      <c r="L13" s="353" t="s">
        <v>116</v>
      </c>
      <c r="M13" s="232"/>
      <c r="N13" s="232"/>
      <c r="O13" s="233"/>
      <c r="V13" s="54"/>
      <c r="W13" s="54"/>
      <c r="Z13" s="73">
        <v>1</v>
      </c>
      <c r="AA13" s="84" t="s">
        <v>71</v>
      </c>
      <c r="AB13" s="85" t="s">
        <v>54</v>
      </c>
      <c r="AC13" s="86">
        <v>1312</v>
      </c>
      <c r="AD13" s="86">
        <v>1246</v>
      </c>
      <c r="AE13" s="86">
        <v>1181</v>
      </c>
      <c r="AF13" s="86">
        <v>1050</v>
      </c>
    </row>
    <row r="14" spans="2:38" ht="10.199999999999999" customHeight="1" thickBot="1" x14ac:dyDescent="0.3">
      <c r="B14" s="168"/>
      <c r="C14" s="171"/>
      <c r="D14" s="31"/>
      <c r="E14" s="32"/>
      <c r="F14" s="32"/>
      <c r="G14" s="33"/>
      <c r="H14" s="33"/>
      <c r="I14" s="33"/>
      <c r="J14" s="33"/>
      <c r="K14" s="33"/>
      <c r="L14" s="34"/>
      <c r="M14" s="24"/>
      <c r="N14" s="24"/>
      <c r="O14" s="35"/>
      <c r="Z14" s="73">
        <v>2</v>
      </c>
      <c r="AA14" s="87" t="s">
        <v>72</v>
      </c>
      <c r="AB14" s="88"/>
      <c r="AC14" s="79">
        <v>1712</v>
      </c>
      <c r="AD14" s="79">
        <v>1626</v>
      </c>
      <c r="AE14" s="79">
        <v>1541</v>
      </c>
      <c r="AF14" s="79">
        <v>1370</v>
      </c>
    </row>
    <row r="15" spans="2:38" ht="46.5" customHeight="1" thickBot="1" x14ac:dyDescent="0.3">
      <c r="B15" s="142" t="s">
        <v>15</v>
      </c>
      <c r="C15" s="97" t="s">
        <v>27</v>
      </c>
      <c r="D15" s="179" t="s">
        <v>14</v>
      </c>
      <c r="E15" s="178"/>
      <c r="F15" s="178"/>
      <c r="G15" s="178"/>
      <c r="H15" s="178"/>
      <c r="I15" s="178" t="s">
        <v>115</v>
      </c>
      <c r="J15" s="178"/>
      <c r="K15" s="178"/>
      <c r="L15" s="178"/>
      <c r="M15" s="277" t="s">
        <v>6</v>
      </c>
      <c r="N15" s="278"/>
      <c r="O15" s="279"/>
      <c r="Z15" s="73">
        <v>3</v>
      </c>
      <c r="AA15" s="89" t="s">
        <v>73</v>
      </c>
      <c r="AB15" s="88"/>
      <c r="AC15" s="86">
        <v>1750</v>
      </c>
      <c r="AD15" s="86">
        <v>1662</v>
      </c>
      <c r="AE15" s="86">
        <v>1575</v>
      </c>
      <c r="AF15" s="86">
        <v>1400</v>
      </c>
    </row>
    <row r="16" spans="2:38" ht="49.8" customHeight="1" x14ac:dyDescent="0.25">
      <c r="B16" s="143"/>
      <c r="C16" s="98" t="s">
        <v>22</v>
      </c>
      <c r="D16" s="256"/>
      <c r="E16" s="257"/>
      <c r="F16" s="257"/>
      <c r="G16" s="257"/>
      <c r="H16" s="257"/>
      <c r="I16" s="248"/>
      <c r="J16" s="249"/>
      <c r="K16" s="249"/>
      <c r="L16" s="249"/>
      <c r="M16" s="286"/>
      <c r="N16" s="287"/>
      <c r="O16" s="288"/>
      <c r="Z16" s="73">
        <v>4</v>
      </c>
      <c r="AA16" s="84" t="s">
        <v>74</v>
      </c>
      <c r="AB16" s="90"/>
      <c r="AC16" s="86">
        <v>1687</v>
      </c>
      <c r="AD16" s="86">
        <v>1603</v>
      </c>
      <c r="AE16" s="86">
        <v>1518</v>
      </c>
      <c r="AF16" s="86">
        <v>1350</v>
      </c>
    </row>
    <row r="17" spans="2:36" ht="49.8" customHeight="1" x14ac:dyDescent="0.25">
      <c r="B17" s="144"/>
      <c r="C17" s="99" t="s">
        <v>23</v>
      </c>
      <c r="D17" s="260"/>
      <c r="E17" s="261"/>
      <c r="F17" s="261"/>
      <c r="G17" s="261"/>
      <c r="H17" s="261"/>
      <c r="I17" s="132"/>
      <c r="J17" s="133"/>
      <c r="K17" s="133"/>
      <c r="L17" s="133"/>
      <c r="M17" s="283"/>
      <c r="N17" s="284"/>
      <c r="O17" s="285"/>
      <c r="Z17" s="73">
        <v>5</v>
      </c>
      <c r="AA17" s="84" t="s">
        <v>89</v>
      </c>
      <c r="AB17" s="88"/>
      <c r="AC17" s="86">
        <v>1312</v>
      </c>
      <c r="AD17" s="86">
        <v>1246</v>
      </c>
      <c r="AE17" s="86">
        <v>1181</v>
      </c>
      <c r="AF17" s="86">
        <v>1050</v>
      </c>
    </row>
    <row r="18" spans="2:36" ht="49.8" customHeight="1" thickBot="1" x14ac:dyDescent="0.3">
      <c r="B18" s="145"/>
      <c r="C18" s="100" t="s">
        <v>56</v>
      </c>
      <c r="D18" s="138"/>
      <c r="E18" s="139"/>
      <c r="F18" s="139"/>
      <c r="G18" s="139"/>
      <c r="H18" s="139"/>
      <c r="I18" s="140"/>
      <c r="J18" s="141"/>
      <c r="K18" s="141"/>
      <c r="L18" s="141"/>
      <c r="M18" s="280"/>
      <c r="N18" s="281"/>
      <c r="O18" s="282"/>
      <c r="Z18" s="73">
        <v>6</v>
      </c>
      <c r="AA18" s="84" t="s">
        <v>90</v>
      </c>
      <c r="AB18" s="88"/>
      <c r="AC18" s="86">
        <v>1687</v>
      </c>
      <c r="AD18" s="86">
        <v>1603</v>
      </c>
      <c r="AE18" s="86">
        <v>1518</v>
      </c>
      <c r="AF18" s="86">
        <v>1350</v>
      </c>
    </row>
    <row r="19" spans="2:36" ht="8.4" customHeight="1" thickBot="1" x14ac:dyDescent="0.3">
      <c r="B19" s="20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7"/>
      <c r="N19" s="7"/>
      <c r="O19" s="7"/>
      <c r="Z19" s="73">
        <v>7</v>
      </c>
      <c r="AA19" s="91" t="s">
        <v>75</v>
      </c>
      <c r="AB19" s="88"/>
      <c r="AC19" s="86">
        <v>1750</v>
      </c>
      <c r="AD19" s="86">
        <v>1662</v>
      </c>
      <c r="AE19" s="86">
        <v>1575</v>
      </c>
      <c r="AF19" s="86">
        <v>1400</v>
      </c>
    </row>
    <row r="20" spans="2:36" ht="24" customHeight="1" thickBot="1" x14ac:dyDescent="0.3">
      <c r="B20" s="275" t="s">
        <v>105</v>
      </c>
      <c r="C20" s="48"/>
      <c r="D20" s="258" t="s">
        <v>57</v>
      </c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9"/>
      <c r="Z20" s="73">
        <v>8</v>
      </c>
      <c r="AA20" s="91" t="s">
        <v>76</v>
      </c>
      <c r="AB20" s="88"/>
      <c r="AC20" s="86">
        <v>1750</v>
      </c>
      <c r="AD20" s="86">
        <v>1662</v>
      </c>
      <c r="AE20" s="86">
        <v>1575</v>
      </c>
      <c r="AF20" s="86">
        <v>1400</v>
      </c>
    </row>
    <row r="21" spans="2:36" ht="21" customHeight="1" x14ac:dyDescent="0.25">
      <c r="B21" s="276"/>
      <c r="C21" s="49"/>
      <c r="D21" s="197" t="s">
        <v>28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9"/>
      <c r="Q21" s="62"/>
      <c r="R21" s="62" t="s">
        <v>44</v>
      </c>
      <c r="S21" s="62"/>
      <c r="T21" s="62"/>
      <c r="U21" s="62"/>
      <c r="V21" s="62"/>
      <c r="W21" s="62"/>
      <c r="X21" s="62"/>
      <c r="Y21" s="62"/>
      <c r="Z21" s="73">
        <v>9</v>
      </c>
      <c r="AA21" s="92" t="s">
        <v>77</v>
      </c>
      <c r="AB21" s="88"/>
      <c r="AC21" s="86">
        <v>1312</v>
      </c>
      <c r="AD21" s="86">
        <v>1246</v>
      </c>
      <c r="AE21" s="86">
        <v>1181</v>
      </c>
      <c r="AF21" s="86">
        <v>1050</v>
      </c>
      <c r="AG21" s="62"/>
      <c r="AH21" s="62"/>
      <c r="AI21" s="62"/>
      <c r="AJ21" s="62"/>
    </row>
    <row r="22" spans="2:36" ht="51" customHeight="1" x14ac:dyDescent="0.25">
      <c r="B22" s="276"/>
      <c r="C22" s="227">
        <v>1</v>
      </c>
      <c r="D22" s="106" t="s">
        <v>106</v>
      </c>
      <c r="E22" s="192"/>
      <c r="F22" s="192"/>
      <c r="G22" s="192"/>
      <c r="H22" s="192"/>
      <c r="I22" s="56" t="s">
        <v>0</v>
      </c>
      <c r="J22" s="181"/>
      <c r="K22" s="182"/>
      <c r="L22" s="182"/>
      <c r="M22" s="182"/>
      <c r="N22" s="182"/>
      <c r="O22" s="183"/>
      <c r="Q22" s="62"/>
      <c r="R22" s="62">
        <f>COUNTA(D16:H18)</f>
        <v>0</v>
      </c>
      <c r="S22" s="62"/>
      <c r="T22" s="62"/>
      <c r="U22" s="62"/>
      <c r="V22" s="62"/>
      <c r="W22" s="62"/>
      <c r="X22" s="62"/>
      <c r="Y22" s="62"/>
      <c r="Z22" s="73">
        <v>10</v>
      </c>
      <c r="AA22" s="89" t="s">
        <v>91</v>
      </c>
      <c r="AB22" s="88"/>
      <c r="AC22" s="86">
        <v>1562</v>
      </c>
      <c r="AD22" s="86">
        <v>1484</v>
      </c>
      <c r="AE22" s="86">
        <v>1406</v>
      </c>
      <c r="AF22" s="86">
        <v>1250</v>
      </c>
      <c r="AG22" s="62"/>
      <c r="AH22" s="62"/>
      <c r="AI22" s="62"/>
      <c r="AJ22" s="62"/>
    </row>
    <row r="23" spans="2:36" ht="55.2" customHeight="1" thickBot="1" x14ac:dyDescent="0.3">
      <c r="B23" s="276"/>
      <c r="C23" s="227"/>
      <c r="D23" s="107" t="s">
        <v>107</v>
      </c>
      <c r="E23" s="182"/>
      <c r="F23" s="182"/>
      <c r="G23" s="182"/>
      <c r="H23" s="200"/>
      <c r="I23" s="55" t="s">
        <v>108</v>
      </c>
      <c r="J23" s="184"/>
      <c r="K23" s="185"/>
      <c r="L23" s="271" t="s">
        <v>9</v>
      </c>
      <c r="M23" s="272"/>
      <c r="N23" s="272"/>
      <c r="O23" s="123" t="s">
        <v>10</v>
      </c>
      <c r="Q23" s="62"/>
      <c r="R23" s="62"/>
      <c r="S23" s="62"/>
      <c r="T23" s="62"/>
      <c r="U23" s="62"/>
      <c r="V23" s="62"/>
      <c r="W23" s="62"/>
      <c r="X23" s="62"/>
      <c r="Y23" s="62"/>
      <c r="Z23" s="73">
        <v>11</v>
      </c>
      <c r="AA23" s="89" t="s">
        <v>92</v>
      </c>
      <c r="AB23" s="88"/>
      <c r="AC23" s="86">
        <v>1562</v>
      </c>
      <c r="AD23" s="86">
        <v>1484</v>
      </c>
      <c r="AE23" s="86">
        <v>1406</v>
      </c>
      <c r="AF23" s="86">
        <v>1250</v>
      </c>
      <c r="AG23" s="62"/>
      <c r="AH23" s="62"/>
      <c r="AI23" s="62"/>
      <c r="AJ23" s="62"/>
    </row>
    <row r="24" spans="2:36" ht="6" customHeight="1" thickBot="1" x14ac:dyDescent="0.3">
      <c r="B24" s="276"/>
      <c r="C24" s="49"/>
      <c r="D24" s="193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5"/>
      <c r="Q24" s="62"/>
      <c r="R24" s="62"/>
      <c r="S24" s="62"/>
      <c r="T24" s="62"/>
      <c r="U24" s="62"/>
      <c r="V24" s="62"/>
      <c r="W24" s="62"/>
      <c r="X24" s="62"/>
      <c r="Y24" s="62"/>
      <c r="Z24" s="73">
        <v>12</v>
      </c>
      <c r="AA24" s="93" t="s">
        <v>78</v>
      </c>
      <c r="AB24" s="94"/>
      <c r="AC24" s="86">
        <v>1312</v>
      </c>
      <c r="AD24" s="86">
        <v>1246</v>
      </c>
      <c r="AE24" s="86">
        <v>1181</v>
      </c>
      <c r="AF24" s="86">
        <v>1050</v>
      </c>
      <c r="AG24" s="62"/>
      <c r="AH24" s="62"/>
      <c r="AI24" s="62"/>
      <c r="AJ24" s="62"/>
    </row>
    <row r="25" spans="2:36" ht="21.75" customHeight="1" x14ac:dyDescent="0.25">
      <c r="B25" s="276"/>
      <c r="C25" s="49"/>
      <c r="D25" s="197" t="s">
        <v>29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9"/>
      <c r="Q25" s="62"/>
      <c r="R25" s="62"/>
      <c r="S25" s="62"/>
      <c r="T25" s="62"/>
      <c r="U25" s="62"/>
      <c r="V25" s="62"/>
      <c r="W25" s="62"/>
      <c r="X25" s="62"/>
      <c r="Y25" s="62"/>
      <c r="Z25" s="73">
        <v>13</v>
      </c>
      <c r="AA25" s="89" t="s">
        <v>79</v>
      </c>
      <c r="AB25" s="88"/>
      <c r="AC25" s="86">
        <v>1750</v>
      </c>
      <c r="AD25" s="86">
        <v>1662</v>
      </c>
      <c r="AE25" s="86">
        <v>1575</v>
      </c>
      <c r="AF25" s="86">
        <v>1400</v>
      </c>
      <c r="AG25" s="62"/>
      <c r="AH25" s="62"/>
      <c r="AI25" s="62"/>
      <c r="AJ25" s="62"/>
    </row>
    <row r="26" spans="2:36" ht="48" customHeight="1" x14ac:dyDescent="0.25">
      <c r="B26" s="276"/>
      <c r="C26" s="227">
        <v>2</v>
      </c>
      <c r="D26" s="57" t="s">
        <v>110</v>
      </c>
      <c r="E26" s="262"/>
      <c r="F26" s="262"/>
      <c r="G26" s="262"/>
      <c r="H26" s="262"/>
      <c r="I26" s="262"/>
      <c r="J26" s="262"/>
      <c r="K26" s="58" t="s">
        <v>111</v>
      </c>
      <c r="L26" s="196"/>
      <c r="M26" s="196"/>
      <c r="N26" s="196"/>
      <c r="O26" s="196"/>
      <c r="Q26" s="62"/>
      <c r="R26" s="63" t="s">
        <v>41</v>
      </c>
      <c r="S26" s="62" t="s">
        <v>40</v>
      </c>
      <c r="T26" s="62"/>
      <c r="U26" s="62"/>
      <c r="V26" s="62"/>
      <c r="W26" s="62"/>
      <c r="X26" s="62"/>
      <c r="Y26" s="62"/>
      <c r="Z26" s="73">
        <v>14</v>
      </c>
      <c r="AA26" s="89" t="s">
        <v>80</v>
      </c>
      <c r="AB26" s="88"/>
      <c r="AC26" s="86">
        <v>4250</v>
      </c>
      <c r="AD26" s="86">
        <v>4037</v>
      </c>
      <c r="AE26" s="86">
        <v>3825</v>
      </c>
      <c r="AF26" s="86">
        <v>3400</v>
      </c>
      <c r="AG26" s="62"/>
      <c r="AH26" s="62"/>
      <c r="AI26" s="62"/>
      <c r="AJ26" s="62"/>
    </row>
    <row r="27" spans="2:36" ht="30" customHeight="1" x14ac:dyDescent="0.4">
      <c r="B27" s="276"/>
      <c r="C27" s="227"/>
      <c r="D27" s="58" t="s">
        <v>109</v>
      </c>
      <c r="E27" s="263"/>
      <c r="F27" s="246"/>
      <c r="G27" s="246"/>
      <c r="H27" s="246"/>
      <c r="I27" s="246"/>
      <c r="J27" s="246"/>
      <c r="K27" s="246"/>
      <c r="L27" s="246"/>
      <c r="M27" s="246"/>
      <c r="N27" s="246"/>
      <c r="O27" s="264"/>
      <c r="Q27" s="62"/>
      <c r="R27" s="62" t="str">
        <f>IFERROR(VLOOKUP(1,S30:U34,3,FALSE),"Aguardando")</f>
        <v>Aguardando</v>
      </c>
      <c r="S27" s="62" t="str">
        <f>IFERROR(VLOOKUP(R27,R30:T34,3,FALSE),"Aguardando")</f>
        <v>Aguardando</v>
      </c>
      <c r="T27" s="62"/>
      <c r="U27" s="62"/>
      <c r="V27" s="62"/>
      <c r="W27" s="62"/>
      <c r="X27" s="62"/>
      <c r="Y27" s="62"/>
      <c r="Z27" s="73">
        <v>15</v>
      </c>
      <c r="AA27" s="95" t="s">
        <v>81</v>
      </c>
      <c r="AB27" s="96"/>
      <c r="AC27" s="86">
        <v>700</v>
      </c>
      <c r="AD27" s="86">
        <v>665</v>
      </c>
      <c r="AE27" s="86">
        <v>630</v>
      </c>
      <c r="AF27" s="86">
        <v>560</v>
      </c>
      <c r="AG27" s="62"/>
      <c r="AH27" s="62"/>
      <c r="AI27" s="62"/>
      <c r="AJ27" s="62"/>
    </row>
    <row r="28" spans="2:36" ht="7.5" customHeight="1" thickBot="1" x14ac:dyDescent="0.3">
      <c r="B28" s="276"/>
      <c r="C28" s="50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43"/>
      <c r="Q28" s="62"/>
      <c r="R28" s="62"/>
      <c r="S28" s="62"/>
      <c r="T28" s="62"/>
      <c r="U28" s="62"/>
      <c r="V28" s="62"/>
      <c r="W28" s="62"/>
      <c r="X28" s="62"/>
      <c r="Y28" s="62"/>
      <c r="Z28" s="73">
        <v>16</v>
      </c>
      <c r="AA28" s="92" t="s">
        <v>82</v>
      </c>
      <c r="AB28" s="88"/>
      <c r="AC28" s="86">
        <v>1787</v>
      </c>
      <c r="AD28" s="86">
        <v>1698</v>
      </c>
      <c r="AE28" s="86">
        <v>1608</v>
      </c>
      <c r="AF28" s="86">
        <v>1430</v>
      </c>
      <c r="AG28" s="62"/>
      <c r="AH28" s="62"/>
      <c r="AI28" s="62"/>
      <c r="AJ28" s="62"/>
    </row>
    <row r="29" spans="2:36" ht="27" customHeight="1" x14ac:dyDescent="0.25">
      <c r="B29" s="276"/>
      <c r="C29" s="300">
        <v>3</v>
      </c>
      <c r="D29" s="108" t="s">
        <v>26</v>
      </c>
      <c r="E29" s="243"/>
      <c r="F29" s="243"/>
      <c r="G29" s="243"/>
      <c r="H29" s="243"/>
      <c r="I29" s="243"/>
      <c r="J29" s="243"/>
      <c r="K29" s="244"/>
      <c r="L29" s="113" t="s">
        <v>11</v>
      </c>
      <c r="M29" s="243"/>
      <c r="N29" s="243"/>
      <c r="O29" s="245"/>
      <c r="Q29" s="62"/>
      <c r="R29" s="62"/>
      <c r="S29" s="64" t="s">
        <v>38</v>
      </c>
      <c r="T29" s="62" t="s">
        <v>39</v>
      </c>
      <c r="U29" s="62"/>
      <c r="V29" s="62"/>
      <c r="W29" s="62"/>
      <c r="X29" s="62"/>
      <c r="Y29" s="62"/>
      <c r="Z29" s="73">
        <v>17</v>
      </c>
      <c r="AA29" s="92" t="s">
        <v>83</v>
      </c>
      <c r="AB29" s="88"/>
      <c r="AC29" s="86">
        <v>425</v>
      </c>
      <c r="AD29" s="86">
        <v>403</v>
      </c>
      <c r="AE29" s="86">
        <v>382</v>
      </c>
      <c r="AF29" s="86">
        <v>340</v>
      </c>
      <c r="AG29" s="62"/>
      <c r="AH29" s="62"/>
      <c r="AI29" s="62"/>
      <c r="AJ29" s="62"/>
    </row>
    <row r="30" spans="2:36" ht="27" customHeight="1" x14ac:dyDescent="0.4">
      <c r="B30" s="276"/>
      <c r="C30" s="227"/>
      <c r="D30" s="109" t="s">
        <v>3</v>
      </c>
      <c r="E30" s="182"/>
      <c r="F30" s="182"/>
      <c r="G30" s="182"/>
      <c r="H30" s="182"/>
      <c r="I30" s="182"/>
      <c r="J30" s="200"/>
      <c r="K30" s="111" t="s">
        <v>2</v>
      </c>
      <c r="L30" s="246"/>
      <c r="M30" s="246"/>
      <c r="N30" s="246"/>
      <c r="O30" s="247"/>
      <c r="Q30" s="62"/>
      <c r="R30" s="64" t="s">
        <v>37</v>
      </c>
      <c r="S30" s="64">
        <f>COUNTIF(I46,"x")</f>
        <v>0</v>
      </c>
      <c r="T30" s="62">
        <v>3</v>
      </c>
      <c r="U30" s="62" t="str">
        <f>R30</f>
        <v>Oficina Independente</v>
      </c>
      <c r="V30" s="62"/>
      <c r="W30" s="62"/>
      <c r="X30" s="62"/>
      <c r="Y30" s="62"/>
      <c r="Z30" s="73">
        <v>18</v>
      </c>
      <c r="AA30" s="84" t="s">
        <v>84</v>
      </c>
      <c r="AB30" s="88"/>
      <c r="AC30" s="86">
        <v>1687</v>
      </c>
      <c r="AD30" s="86">
        <v>1603</v>
      </c>
      <c r="AE30" s="86">
        <v>1518</v>
      </c>
      <c r="AF30" s="86">
        <v>1350</v>
      </c>
      <c r="AG30" s="62"/>
      <c r="AH30" s="62"/>
      <c r="AI30" s="62"/>
      <c r="AJ30" s="62"/>
    </row>
    <row r="31" spans="2:36" ht="33" customHeight="1" x14ac:dyDescent="0.25">
      <c r="B31" s="276"/>
      <c r="C31" s="227"/>
      <c r="D31" s="109" t="s">
        <v>7</v>
      </c>
      <c r="E31" s="182"/>
      <c r="F31" s="182"/>
      <c r="G31" s="182"/>
      <c r="H31" s="200"/>
      <c r="I31" s="111" t="s">
        <v>4</v>
      </c>
      <c r="J31" s="182"/>
      <c r="K31" s="182"/>
      <c r="L31" s="200"/>
      <c r="M31" s="111" t="s">
        <v>1</v>
      </c>
      <c r="N31" s="225"/>
      <c r="O31" s="226"/>
      <c r="Q31" s="62"/>
      <c r="R31" s="64" t="s">
        <v>32</v>
      </c>
      <c r="S31" s="64">
        <f>SUM(COUNTIF(L46,"x"),COUNTIF(O46,"x"))</f>
        <v>0</v>
      </c>
      <c r="T31" s="62">
        <v>4</v>
      </c>
      <c r="U31" s="62" t="str">
        <f t="shared" ref="U31:U34" si="0">R31</f>
        <v>OAC/RDS</v>
      </c>
      <c r="V31" s="62"/>
      <c r="W31" s="62"/>
      <c r="X31" s="62"/>
      <c r="Y31" s="62"/>
      <c r="Z31" s="73">
        <v>19</v>
      </c>
      <c r="AA31" s="89" t="s">
        <v>85</v>
      </c>
      <c r="AB31" s="88"/>
      <c r="AC31" s="86">
        <v>1750</v>
      </c>
      <c r="AD31" s="86">
        <v>1662</v>
      </c>
      <c r="AE31" s="86">
        <v>1575</v>
      </c>
      <c r="AF31" s="86">
        <v>1400</v>
      </c>
      <c r="AG31" s="62"/>
      <c r="AH31" s="62"/>
      <c r="AI31" s="62"/>
      <c r="AJ31" s="62"/>
    </row>
    <row r="32" spans="2:36" ht="34.799999999999997" customHeight="1" x14ac:dyDescent="0.25">
      <c r="B32" s="276"/>
      <c r="C32" s="227"/>
      <c r="D32" s="110" t="s">
        <v>25</v>
      </c>
      <c r="E32" s="201"/>
      <c r="F32" s="201"/>
      <c r="G32" s="201"/>
      <c r="H32" s="202"/>
      <c r="I32" s="112" t="s">
        <v>24</v>
      </c>
      <c r="J32" s="203"/>
      <c r="K32" s="204"/>
      <c r="L32" s="269" t="s">
        <v>8</v>
      </c>
      <c r="M32" s="270"/>
      <c r="N32" s="182"/>
      <c r="O32" s="183"/>
      <c r="Q32" s="62"/>
      <c r="R32" s="64" t="s">
        <v>33</v>
      </c>
      <c r="S32" s="64">
        <f>COUNTIF(I47,"x")</f>
        <v>0</v>
      </c>
      <c r="T32" s="62">
        <v>5</v>
      </c>
      <c r="U32" s="62" t="str">
        <f t="shared" si="0"/>
        <v>Módulos</v>
      </c>
      <c r="V32" s="62"/>
      <c r="W32" s="62"/>
      <c r="X32" s="62"/>
      <c r="Y32" s="62"/>
      <c r="Z32" s="73">
        <v>20</v>
      </c>
      <c r="AA32" s="89" t="s">
        <v>86</v>
      </c>
      <c r="AB32" s="88"/>
      <c r="AC32" s="86">
        <v>1312</v>
      </c>
      <c r="AD32" s="86">
        <v>1246</v>
      </c>
      <c r="AE32" s="86">
        <v>1181</v>
      </c>
      <c r="AF32" s="86">
        <v>1050</v>
      </c>
      <c r="AG32" s="62"/>
      <c r="AH32" s="62"/>
      <c r="AI32" s="62"/>
      <c r="AJ32" s="62"/>
    </row>
    <row r="33" spans="2:36" ht="42.6" customHeight="1" x14ac:dyDescent="0.25">
      <c r="B33" s="276"/>
      <c r="C33" s="314"/>
      <c r="D33" s="265" t="s">
        <v>69</v>
      </c>
      <c r="E33" s="265"/>
      <c r="F33" s="265"/>
      <c r="G33" s="265"/>
      <c r="H33" s="181"/>
      <c r="I33" s="182"/>
      <c r="J33" s="182"/>
      <c r="K33" s="182"/>
      <c r="L33" s="182"/>
      <c r="M33" s="182"/>
      <c r="N33" s="182"/>
      <c r="O33" s="183"/>
      <c r="Q33" s="62"/>
      <c r="R33" s="63" t="s">
        <v>36</v>
      </c>
      <c r="S33" s="64">
        <f>COUNTIF(L47,"x")</f>
        <v>0</v>
      </c>
      <c r="T33" s="62">
        <v>6</v>
      </c>
      <c r="U33" s="62" t="str">
        <f t="shared" si="0"/>
        <v>BCS/BTS</v>
      </c>
      <c r="V33" s="62"/>
      <c r="W33" s="62"/>
      <c r="X33" s="62"/>
      <c r="Y33" s="62"/>
      <c r="Z33" s="73">
        <v>21</v>
      </c>
      <c r="AA33" s="84" t="s">
        <v>87</v>
      </c>
      <c r="AB33" s="88"/>
      <c r="AC33" s="86">
        <v>1750</v>
      </c>
      <c r="AD33" s="86">
        <v>1662</v>
      </c>
      <c r="AE33" s="86">
        <v>1575</v>
      </c>
      <c r="AF33" s="86">
        <v>1400</v>
      </c>
      <c r="AG33" s="62"/>
      <c r="AH33" s="62"/>
      <c r="AI33" s="62"/>
      <c r="AJ33" s="62"/>
    </row>
    <row r="34" spans="2:36" ht="49.2" customHeight="1" thickBot="1" x14ac:dyDescent="0.3">
      <c r="B34" s="276"/>
      <c r="C34" s="314"/>
      <c r="D34" s="266" t="s">
        <v>68</v>
      </c>
      <c r="E34" s="266"/>
      <c r="F34" s="266"/>
      <c r="G34" s="266"/>
      <c r="H34" s="184"/>
      <c r="I34" s="267"/>
      <c r="J34" s="267"/>
      <c r="K34" s="267"/>
      <c r="L34" s="267"/>
      <c r="M34" s="267"/>
      <c r="N34" s="267"/>
      <c r="O34" s="268"/>
      <c r="Q34" s="62"/>
      <c r="R34" s="63" t="s">
        <v>34</v>
      </c>
      <c r="S34" s="64">
        <f>COUNTIF(O47,"x")</f>
        <v>0</v>
      </c>
      <c r="T34" s="62">
        <v>7</v>
      </c>
      <c r="U34" s="62" t="str">
        <f t="shared" si="0"/>
        <v>BDC</v>
      </c>
      <c r="V34" s="62"/>
      <c r="W34" s="62"/>
      <c r="X34" s="62"/>
      <c r="Y34" s="62"/>
      <c r="Z34" s="73">
        <v>22</v>
      </c>
      <c r="AA34" s="89" t="s">
        <v>88</v>
      </c>
      <c r="AB34" s="88"/>
      <c r="AC34" s="86">
        <v>1687</v>
      </c>
      <c r="AD34" s="86">
        <v>1603</v>
      </c>
      <c r="AE34" s="86">
        <v>1518</v>
      </c>
      <c r="AF34" s="86">
        <v>1350</v>
      </c>
      <c r="AG34" s="62"/>
      <c r="AH34" s="62"/>
      <c r="AI34" s="62"/>
      <c r="AJ34" s="62"/>
    </row>
    <row r="35" spans="2:36" ht="22.8" customHeight="1" x14ac:dyDescent="0.25">
      <c r="B35" s="276"/>
      <c r="C35" s="227"/>
      <c r="D35" s="334" t="s">
        <v>94</v>
      </c>
      <c r="E35" s="347" t="s">
        <v>112</v>
      </c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9"/>
      <c r="Q35" s="62"/>
      <c r="R35" s="63"/>
      <c r="S35" s="64"/>
      <c r="T35" s="62"/>
      <c r="U35" s="62"/>
      <c r="V35" s="62"/>
      <c r="W35" s="62"/>
      <c r="X35" s="62"/>
      <c r="Y35" s="62"/>
      <c r="Z35" s="80"/>
      <c r="AA35" s="101"/>
      <c r="AB35" s="75"/>
      <c r="AC35" s="79"/>
      <c r="AD35" s="83">
        <f>Tabela1[[#This Row],[valor integral]]*0.9</f>
        <v>0</v>
      </c>
      <c r="AE35" s="79"/>
      <c r="AF35" s="79"/>
      <c r="AG35" s="62"/>
      <c r="AH35" s="62"/>
      <c r="AI35" s="62"/>
      <c r="AJ35" s="62"/>
    </row>
    <row r="36" spans="2:36" ht="46.8" customHeight="1" thickBot="1" x14ac:dyDescent="0.3">
      <c r="B36" s="276"/>
      <c r="C36" s="227"/>
      <c r="D36" s="335"/>
      <c r="E36" s="350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2"/>
      <c r="Q36" s="62"/>
      <c r="R36" s="63"/>
      <c r="S36" s="64"/>
      <c r="T36" s="62"/>
      <c r="U36" s="62"/>
      <c r="V36" s="62"/>
      <c r="W36" s="62"/>
      <c r="X36" s="62"/>
      <c r="Y36" s="62"/>
      <c r="Z36" s="80"/>
      <c r="AA36" s="101"/>
      <c r="AB36" s="75"/>
      <c r="AC36" s="79"/>
      <c r="AD36" s="83">
        <f>Tabela1[[#This Row],[valor integral]]*0.9</f>
        <v>0</v>
      </c>
      <c r="AE36" s="79"/>
      <c r="AF36" s="79"/>
      <c r="AG36" s="62"/>
      <c r="AH36" s="62"/>
      <c r="AI36" s="62"/>
      <c r="AJ36" s="62"/>
    </row>
    <row r="37" spans="2:36" ht="13.8" x14ac:dyDescent="0.25">
      <c r="B37" s="276"/>
      <c r="C37" s="227"/>
      <c r="D37" s="335"/>
      <c r="E37" s="323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5"/>
      <c r="Q37" s="62"/>
      <c r="R37" s="63"/>
      <c r="S37" s="64"/>
      <c r="T37" s="62"/>
      <c r="U37" s="62"/>
      <c r="V37" s="62"/>
      <c r="W37" s="62"/>
      <c r="X37" s="62"/>
      <c r="Y37" s="62"/>
      <c r="Z37" s="80"/>
      <c r="AA37" s="101"/>
      <c r="AB37" s="75"/>
      <c r="AC37" s="79"/>
      <c r="AD37" s="83">
        <f>Tabela1[[#This Row],[valor integral]]*0.9</f>
        <v>0</v>
      </c>
      <c r="AE37" s="79"/>
      <c r="AF37" s="79"/>
      <c r="AG37" s="62"/>
      <c r="AH37" s="62"/>
      <c r="AI37" s="62"/>
      <c r="AJ37" s="62"/>
    </row>
    <row r="38" spans="2:36" ht="75" customHeight="1" thickBot="1" x14ac:dyDescent="0.45">
      <c r="B38" s="276"/>
      <c r="C38" s="227"/>
      <c r="D38" s="336"/>
      <c r="E38" s="320" t="s">
        <v>47</v>
      </c>
      <c r="F38" s="321"/>
      <c r="G38" s="322"/>
      <c r="H38" s="252"/>
      <c r="I38" s="253"/>
      <c r="J38" s="250" t="s">
        <v>17</v>
      </c>
      <c r="K38" s="251"/>
      <c r="L38" s="129"/>
      <c r="M38" s="250" t="s">
        <v>18</v>
      </c>
      <c r="N38" s="251"/>
      <c r="O38" s="254"/>
      <c r="P38" s="255"/>
      <c r="Q38" s="62"/>
      <c r="R38" s="63"/>
      <c r="S38" s="64"/>
      <c r="T38" s="62"/>
      <c r="U38" s="62"/>
      <c r="V38" s="62"/>
      <c r="W38" s="62"/>
      <c r="X38" s="62"/>
      <c r="Y38" s="62"/>
      <c r="Z38" s="80"/>
      <c r="AA38" s="101"/>
      <c r="AB38" s="75"/>
      <c r="AC38" s="79"/>
      <c r="AD38" s="83">
        <f>Tabela1[[#This Row],[valor integral]]*0.9</f>
        <v>0</v>
      </c>
      <c r="AE38" s="79"/>
      <c r="AF38" s="79"/>
      <c r="AG38" s="62"/>
      <c r="AH38" s="62"/>
      <c r="AI38" s="62"/>
      <c r="AJ38" s="62"/>
    </row>
    <row r="39" spans="2:36" ht="27" customHeight="1" x14ac:dyDescent="0.25">
      <c r="B39" s="276"/>
      <c r="C39" s="227"/>
      <c r="D39" s="308" t="s">
        <v>93</v>
      </c>
      <c r="E39" s="309"/>
      <c r="F39" s="309"/>
      <c r="G39" s="309"/>
      <c r="H39" s="309"/>
      <c r="I39" s="309"/>
      <c r="J39" s="309"/>
      <c r="K39" s="104"/>
      <c r="L39" s="105"/>
      <c r="M39" s="105"/>
      <c r="N39" s="105"/>
      <c r="O39" s="36"/>
      <c r="Q39" s="62"/>
      <c r="R39" s="63"/>
      <c r="S39" s="64"/>
      <c r="T39" s="62"/>
      <c r="U39" s="62"/>
      <c r="V39" s="62"/>
      <c r="W39" s="62"/>
      <c r="X39" s="62"/>
      <c r="Y39" s="62"/>
      <c r="Z39" s="80"/>
      <c r="AA39" s="101"/>
      <c r="AB39" s="75"/>
      <c r="AC39" s="79"/>
      <c r="AD39" s="83">
        <f>Tabela1[[#This Row],[valor integral]]*0.9</f>
        <v>0</v>
      </c>
      <c r="AE39" s="79"/>
      <c r="AF39" s="79"/>
      <c r="AG39" s="62"/>
      <c r="AH39" s="62"/>
      <c r="AI39" s="62"/>
      <c r="AJ39" s="62"/>
    </row>
    <row r="40" spans="2:36" ht="27" customHeight="1" x14ac:dyDescent="0.25">
      <c r="B40" s="276"/>
      <c r="C40" s="227"/>
      <c r="D40" s="310"/>
      <c r="E40" s="311"/>
      <c r="F40" s="311"/>
      <c r="G40" s="311"/>
      <c r="H40" s="311"/>
      <c r="I40" s="311"/>
      <c r="J40" s="311"/>
      <c r="K40" s="27"/>
      <c r="L40" s="25"/>
      <c r="M40" s="25"/>
      <c r="N40" s="25"/>
      <c r="O40" s="37"/>
      <c r="Q40" s="62"/>
      <c r="R40" s="63"/>
      <c r="S40" s="64"/>
      <c r="T40" s="62"/>
      <c r="U40" s="62"/>
      <c r="V40" s="62"/>
      <c r="W40" s="62"/>
      <c r="X40" s="62"/>
      <c r="Y40" s="62"/>
      <c r="Z40" s="80"/>
      <c r="AA40" s="101"/>
      <c r="AB40" s="75"/>
      <c r="AC40" s="79"/>
      <c r="AD40" s="83">
        <f>Tabela1[[#This Row],[valor integral]]*0.9</f>
        <v>0</v>
      </c>
      <c r="AE40" s="79"/>
      <c r="AF40" s="79"/>
      <c r="AG40" s="62"/>
      <c r="AH40" s="62"/>
      <c r="AI40" s="62"/>
      <c r="AJ40" s="62"/>
    </row>
    <row r="41" spans="2:36" ht="39.6" customHeight="1" x14ac:dyDescent="0.25">
      <c r="B41" s="276"/>
      <c r="C41" s="227"/>
      <c r="D41" s="310"/>
      <c r="E41" s="311"/>
      <c r="F41" s="311"/>
      <c r="G41" s="311"/>
      <c r="H41" s="311"/>
      <c r="I41" s="311"/>
      <c r="J41" s="311"/>
      <c r="K41" s="27"/>
      <c r="L41" s="25"/>
      <c r="M41" s="25"/>
      <c r="N41" s="25"/>
      <c r="O41" s="37"/>
      <c r="Q41" s="62"/>
      <c r="R41" s="63"/>
      <c r="S41" s="64"/>
      <c r="T41" s="62"/>
      <c r="U41" s="62"/>
      <c r="V41" s="62"/>
      <c r="W41" s="62"/>
      <c r="X41" s="62"/>
      <c r="Y41" s="62"/>
      <c r="Z41" s="80"/>
      <c r="AA41" s="101"/>
      <c r="AB41" s="75"/>
      <c r="AC41" s="79"/>
      <c r="AD41" s="83">
        <f>Tabela1[[#This Row],[valor integral]]*0.9</f>
        <v>0</v>
      </c>
      <c r="AE41" s="79"/>
      <c r="AF41" s="79"/>
      <c r="AG41" s="62"/>
      <c r="AH41" s="62"/>
      <c r="AI41" s="62"/>
      <c r="AJ41" s="62"/>
    </row>
    <row r="42" spans="2:36" ht="32.4" customHeight="1" x14ac:dyDescent="0.25">
      <c r="B42" s="276"/>
      <c r="C42" s="227"/>
      <c r="D42" s="310"/>
      <c r="E42" s="311"/>
      <c r="F42" s="311"/>
      <c r="G42" s="311"/>
      <c r="H42" s="311"/>
      <c r="I42" s="311"/>
      <c r="J42" s="311"/>
      <c r="K42" s="27"/>
      <c r="L42" s="25"/>
      <c r="M42" s="25"/>
      <c r="N42" s="25"/>
      <c r="O42" s="37"/>
      <c r="Q42" s="62"/>
      <c r="R42" s="63"/>
      <c r="S42" s="64"/>
      <c r="T42" s="62"/>
      <c r="U42" s="62"/>
      <c r="V42" s="62"/>
      <c r="W42" s="62"/>
      <c r="X42" s="62"/>
      <c r="Y42" s="62"/>
      <c r="Z42" s="80"/>
      <c r="AA42" s="101"/>
      <c r="AB42" s="75"/>
      <c r="AC42" s="79"/>
      <c r="AD42" s="83">
        <f>Tabela1[[#This Row],[valor integral]]*0.9</f>
        <v>0</v>
      </c>
      <c r="AE42" s="79"/>
      <c r="AF42" s="79"/>
      <c r="AG42" s="62"/>
      <c r="AH42" s="62"/>
      <c r="AI42" s="62"/>
      <c r="AJ42" s="62"/>
    </row>
    <row r="43" spans="2:36" ht="26.4" customHeight="1" x14ac:dyDescent="0.25">
      <c r="B43" s="276"/>
      <c r="C43" s="227"/>
      <c r="D43" s="310"/>
      <c r="E43" s="311"/>
      <c r="F43" s="311"/>
      <c r="G43" s="311"/>
      <c r="H43" s="311"/>
      <c r="I43" s="311"/>
      <c r="J43" s="311"/>
      <c r="K43" s="27"/>
      <c r="L43" s="25"/>
      <c r="M43" s="25"/>
      <c r="N43" s="25"/>
      <c r="O43" s="37"/>
      <c r="Q43" s="62"/>
      <c r="R43" s="63"/>
      <c r="S43" s="64"/>
      <c r="T43" s="62"/>
      <c r="U43" s="62"/>
      <c r="V43" s="62"/>
      <c r="W43" s="62"/>
      <c r="X43" s="62"/>
      <c r="Y43" s="62"/>
      <c r="Z43" s="80"/>
      <c r="AA43" s="101"/>
      <c r="AB43" s="75"/>
      <c r="AC43" s="79"/>
      <c r="AD43" s="83">
        <f>Tabela1[[#This Row],[valor integral]]*0.9</f>
        <v>0</v>
      </c>
      <c r="AE43" s="79"/>
      <c r="AF43" s="79"/>
      <c r="AG43" s="62"/>
      <c r="AH43" s="62"/>
      <c r="AI43" s="62"/>
      <c r="AJ43" s="62"/>
    </row>
    <row r="44" spans="2:36" ht="27" customHeight="1" thickBot="1" x14ac:dyDescent="0.3">
      <c r="B44" s="276"/>
      <c r="C44" s="227"/>
      <c r="D44" s="312"/>
      <c r="E44" s="313"/>
      <c r="F44" s="313"/>
      <c r="G44" s="313"/>
      <c r="H44" s="313"/>
      <c r="I44" s="313"/>
      <c r="J44" s="313"/>
      <c r="K44" s="120"/>
      <c r="L44" s="121"/>
      <c r="M44" s="121"/>
      <c r="N44" s="121"/>
      <c r="O44" s="122"/>
      <c r="S44" s="64"/>
      <c r="T44" s="62"/>
      <c r="U44" s="62"/>
      <c r="V44" s="62"/>
      <c r="W44" s="62"/>
      <c r="X44" s="62"/>
      <c r="Y44" s="62"/>
      <c r="Z44" s="80"/>
      <c r="AA44" s="101"/>
      <c r="AB44" s="75"/>
      <c r="AC44" s="79"/>
      <c r="AD44" s="83">
        <f>Tabela1[[#This Row],[valor integral]]*0.9</f>
        <v>0</v>
      </c>
      <c r="AE44" s="79"/>
      <c r="AF44" s="79"/>
      <c r="AG44" s="62"/>
      <c r="AH44" s="62"/>
      <c r="AI44" s="62"/>
      <c r="AJ44" s="62"/>
    </row>
    <row r="45" spans="2:36" ht="7.8" customHeight="1" thickBot="1" x14ac:dyDescent="0.3">
      <c r="B45" s="276"/>
      <c r="C45" s="227"/>
      <c r="D45" s="21"/>
      <c r="E45" s="21"/>
      <c r="F45" s="23"/>
      <c r="G45" s="23"/>
      <c r="H45" s="23"/>
      <c r="I45" s="21"/>
      <c r="J45" s="23"/>
      <c r="K45" s="23"/>
      <c r="L45" s="23"/>
      <c r="M45" s="23"/>
      <c r="N45" s="23"/>
      <c r="O45" s="26"/>
      <c r="Q45" s="62"/>
      <c r="R45" s="62"/>
      <c r="S45" s="62"/>
      <c r="T45" s="62"/>
      <c r="U45" s="62"/>
      <c r="V45" s="62"/>
      <c r="W45" s="62"/>
      <c r="X45" s="62"/>
      <c r="Y45" s="62"/>
      <c r="Z45" s="80"/>
      <c r="AA45" s="81"/>
      <c r="AB45" s="75"/>
      <c r="AC45" s="76"/>
      <c r="AD45" s="77"/>
      <c r="AE45" s="76"/>
      <c r="AF45" s="76"/>
      <c r="AG45" s="62"/>
      <c r="AH45" s="62"/>
      <c r="AI45" s="62"/>
      <c r="AJ45" s="62"/>
    </row>
    <row r="46" spans="2:36" ht="34.799999999999997" customHeight="1" x14ac:dyDescent="0.25">
      <c r="B46" s="276"/>
      <c r="C46" s="227"/>
      <c r="D46" s="172" t="s">
        <v>42</v>
      </c>
      <c r="E46" s="173"/>
      <c r="F46" s="174"/>
      <c r="G46" s="328" t="s">
        <v>97</v>
      </c>
      <c r="H46" s="329"/>
      <c r="I46" s="124"/>
      <c r="J46" s="315" t="s">
        <v>55</v>
      </c>
      <c r="K46" s="316"/>
      <c r="L46" s="317"/>
      <c r="M46" s="318"/>
      <c r="N46" s="318"/>
      <c r="O46" s="319"/>
      <c r="Z46" s="80"/>
      <c r="AA46" s="82"/>
      <c r="AB46" s="75"/>
      <c r="AC46" s="79"/>
      <c r="AD46" s="83"/>
      <c r="AE46" s="79"/>
      <c r="AF46" s="79"/>
    </row>
    <row r="47" spans="2:36" ht="34.799999999999997" customHeight="1" x14ac:dyDescent="0.25">
      <c r="B47" s="276"/>
      <c r="C47" s="227"/>
      <c r="D47" s="175"/>
      <c r="E47" s="176"/>
      <c r="F47" s="177"/>
      <c r="G47" s="326" t="s">
        <v>21</v>
      </c>
      <c r="H47" s="327"/>
      <c r="I47" s="125"/>
      <c r="J47" s="315" t="s">
        <v>45</v>
      </c>
      <c r="K47" s="316"/>
      <c r="L47" s="222"/>
      <c r="M47" s="223"/>
      <c r="N47" s="223"/>
      <c r="O47" s="224"/>
      <c r="Z47" s="80"/>
      <c r="AA47" s="82"/>
      <c r="AB47" s="75"/>
      <c r="AC47" s="79"/>
      <c r="AD47" s="83"/>
      <c r="AE47" s="79"/>
      <c r="AF47" s="79"/>
    </row>
    <row r="48" spans="2:36" ht="36" customHeight="1" thickBot="1" x14ac:dyDescent="0.3">
      <c r="B48" s="276"/>
      <c r="C48" s="301"/>
      <c r="D48" s="331" t="s">
        <v>43</v>
      </c>
      <c r="E48" s="332"/>
      <c r="F48" s="333"/>
      <c r="G48" s="205"/>
      <c r="H48" s="206"/>
      <c r="I48" s="206"/>
      <c r="J48" s="206"/>
      <c r="K48" s="206"/>
      <c r="L48" s="206"/>
      <c r="M48" s="206"/>
      <c r="N48" s="206"/>
      <c r="O48" s="207"/>
      <c r="Z48" s="80"/>
      <c r="AA48" s="82"/>
      <c r="AB48" s="75"/>
      <c r="AC48" s="79"/>
      <c r="AD48" s="83"/>
      <c r="AE48" s="79"/>
      <c r="AF48" s="79"/>
    </row>
    <row r="49" spans="1:32" ht="7.05" customHeight="1" thickBot="1" x14ac:dyDescent="0.3">
      <c r="B49" s="114"/>
      <c r="C49" s="115"/>
      <c r="D49" s="116"/>
      <c r="E49" s="116"/>
      <c r="F49" s="116"/>
      <c r="G49" s="117"/>
      <c r="H49" s="117"/>
      <c r="I49" s="117"/>
      <c r="J49" s="118"/>
      <c r="K49" s="118"/>
      <c r="L49" s="119"/>
      <c r="M49" s="119"/>
      <c r="N49" s="119"/>
      <c r="O49" s="119"/>
      <c r="AA49" s="65"/>
      <c r="AB49" s="44"/>
      <c r="AC49" s="61"/>
      <c r="AD49" s="61">
        <f>Tabela1[[#This Row],[valor integral]]*0.9</f>
        <v>0</v>
      </c>
      <c r="AE49" s="66"/>
      <c r="AF49" s="66"/>
    </row>
    <row r="50" spans="1:32" ht="27" customHeight="1" x14ac:dyDescent="0.25">
      <c r="B50" s="170" t="s">
        <v>104</v>
      </c>
      <c r="C50" s="46"/>
      <c r="D50" s="214" t="s">
        <v>13</v>
      </c>
      <c r="E50" s="215"/>
      <c r="F50" s="215"/>
      <c r="G50" s="216"/>
      <c r="H50" s="208" t="str">
        <f>IFERROR(VLOOKUP(G12,$AA$13:$AF$48,$S$27,FALSE),"")</f>
        <v/>
      </c>
      <c r="I50" s="209"/>
      <c r="J50" s="210"/>
      <c r="K50" s="298"/>
      <c r="L50" s="295" t="s">
        <v>62</v>
      </c>
      <c r="M50" s="289" t="str">
        <f>IFERROR(IF(AND(N50&lt;&gt;"",O50&lt;&gt;""),H50*R22*0.9,IF(N51&lt;&gt;"",H50*R22*0.9,IF(OR(N50&lt;&gt;"",O50&lt;&gt;""),H50*R22*0.95,H50*R22))),"")</f>
        <v/>
      </c>
      <c r="N50" s="289"/>
      <c r="O50" s="290"/>
      <c r="AA50" s="65"/>
      <c r="AB50" s="60"/>
      <c r="AC50" s="61"/>
      <c r="AD50" s="61">
        <f>Tabela1[[#This Row],[valor integral]]*0.9</f>
        <v>0</v>
      </c>
      <c r="AE50" s="66"/>
      <c r="AF50" s="66"/>
    </row>
    <row r="51" spans="1:32" ht="25.5" customHeight="1" x14ac:dyDescent="0.25">
      <c r="B51" s="170"/>
      <c r="C51" s="45"/>
      <c r="D51" s="217"/>
      <c r="E51" s="218"/>
      <c r="F51" s="218"/>
      <c r="G51" s="219"/>
      <c r="H51" s="211"/>
      <c r="I51" s="212"/>
      <c r="J51" s="213"/>
      <c r="K51" s="299"/>
      <c r="L51" s="296"/>
      <c r="M51" s="291"/>
      <c r="N51" s="291"/>
      <c r="O51" s="292"/>
      <c r="AA51" s="65"/>
      <c r="AB51" s="44"/>
      <c r="AC51" s="51"/>
      <c r="AD51" s="78">
        <f>Tabela1[[#This Row],[valor integral]]*0.9</f>
        <v>0</v>
      </c>
      <c r="AE51" s="67"/>
      <c r="AF51" s="67"/>
    </row>
    <row r="52" spans="1:32" ht="26.55" customHeight="1" x14ac:dyDescent="0.25">
      <c r="B52" s="170"/>
      <c r="C52" s="45"/>
      <c r="D52" s="186" t="s">
        <v>46</v>
      </c>
      <c r="E52" s="187"/>
      <c r="F52" s="187"/>
      <c r="G52" s="188"/>
      <c r="H52" s="220" t="s">
        <v>98</v>
      </c>
      <c r="I52" s="221"/>
      <c r="J52" s="221"/>
      <c r="K52" s="221"/>
      <c r="L52" s="296"/>
      <c r="M52" s="291"/>
      <c r="N52" s="291"/>
      <c r="O52" s="292"/>
      <c r="R52" s="8"/>
      <c r="S52" s="52"/>
      <c r="AA52" s="65"/>
      <c r="AB52" s="44"/>
      <c r="AC52" s="51"/>
      <c r="AD52" s="78">
        <f>Tabela1[[#This Row],[valor integral]]*0.9</f>
        <v>0</v>
      </c>
      <c r="AE52" s="67"/>
      <c r="AF52" s="67"/>
    </row>
    <row r="53" spans="1:32" ht="60" customHeight="1" thickBot="1" x14ac:dyDescent="0.3">
      <c r="B53" s="171"/>
      <c r="C53" s="47"/>
      <c r="D53" s="189"/>
      <c r="E53" s="190"/>
      <c r="F53" s="190"/>
      <c r="G53" s="191"/>
      <c r="H53" s="126" t="s">
        <v>63</v>
      </c>
      <c r="I53" s="127" t="s">
        <v>64</v>
      </c>
      <c r="J53" s="128" t="s">
        <v>66</v>
      </c>
      <c r="K53" s="127" t="s">
        <v>65</v>
      </c>
      <c r="L53" s="297"/>
      <c r="M53" s="293"/>
      <c r="N53" s="293"/>
      <c r="O53" s="294"/>
      <c r="R53" s="8"/>
      <c r="S53" s="52"/>
      <c r="Z53" s="41"/>
      <c r="AA53" s="65"/>
      <c r="AB53" s="44"/>
      <c r="AC53" s="51"/>
      <c r="AD53" s="78">
        <f>Tabela1[[#This Row],[valor integral]]*0.9</f>
        <v>0</v>
      </c>
      <c r="AE53" s="67"/>
      <c r="AF53" s="67"/>
    </row>
    <row r="54" spans="1:32" s="2" customFormat="1" ht="8.1" customHeight="1" x14ac:dyDescent="0.25">
      <c r="B54" s="29"/>
      <c r="C54" s="29"/>
      <c r="D54" s="28"/>
      <c r="E54" s="28"/>
      <c r="F54" s="28"/>
      <c r="G54" s="30"/>
      <c r="H54" s="30"/>
      <c r="I54" s="28"/>
      <c r="J54" s="28"/>
      <c r="K54" s="28"/>
      <c r="L54" s="28"/>
      <c r="M54" s="28"/>
      <c r="N54" s="8"/>
      <c r="O54" s="8"/>
      <c r="Z54" s="41"/>
      <c r="AA54" s="68"/>
      <c r="AB54" s="41"/>
      <c r="AC54" s="51"/>
      <c r="AD54" s="78">
        <f>Tabela1[[#This Row],[valor integral]]*0.9</f>
        <v>0</v>
      </c>
      <c r="AE54" s="67"/>
      <c r="AF54" s="67"/>
    </row>
    <row r="55" spans="1:32" s="5" customFormat="1" ht="48" customHeight="1" x14ac:dyDescent="0.25">
      <c r="B55" s="337" t="s">
        <v>99</v>
      </c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Z55" s="42"/>
      <c r="AA55" s="65"/>
      <c r="AB55" s="44"/>
      <c r="AC55" s="51"/>
      <c r="AD55" s="78">
        <f>Tabela1[[#This Row],[valor integral]]*0.9</f>
        <v>0</v>
      </c>
      <c r="AE55" s="67"/>
      <c r="AF55" s="67"/>
    </row>
    <row r="56" spans="1:32" s="5" customFormat="1" ht="9" customHeight="1" thickBot="1" x14ac:dyDescent="0.3">
      <c r="D56" s="180" t="s">
        <v>5</v>
      </c>
      <c r="E56" s="180"/>
      <c r="F56" s="180"/>
      <c r="G56" s="180"/>
      <c r="H56" s="180"/>
      <c r="I56" s="180"/>
      <c r="J56" s="180"/>
      <c r="K56" s="180"/>
      <c r="L56" s="180"/>
      <c r="M56" s="1"/>
      <c r="N56" s="1"/>
      <c r="O56" s="1"/>
      <c r="Z56" s="42"/>
      <c r="AA56" s="65"/>
      <c r="AB56" s="41"/>
      <c r="AC56" s="51"/>
      <c r="AD56" s="78">
        <f>Tabela1[[#This Row],[valor integral]]*0.9</f>
        <v>0</v>
      </c>
      <c r="AE56" s="67"/>
      <c r="AF56" s="67"/>
    </row>
    <row r="57" spans="1:32" ht="38.549999999999997" customHeight="1" x14ac:dyDescent="0.25">
      <c r="A57" s="338" t="s">
        <v>19</v>
      </c>
      <c r="B57" s="339"/>
      <c r="C57" s="340"/>
      <c r="D57" s="152" t="s">
        <v>48</v>
      </c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3"/>
      <c r="Z57" s="41"/>
      <c r="AA57" s="41"/>
      <c r="AB57" s="41"/>
      <c r="AC57" s="41"/>
      <c r="AD57" s="41"/>
      <c r="AE57" s="2"/>
      <c r="AF57" s="2"/>
    </row>
    <row r="58" spans="1:32" ht="15" customHeight="1" x14ac:dyDescent="0.25">
      <c r="A58" s="341"/>
      <c r="B58" s="342"/>
      <c r="C58" s="343"/>
      <c r="D58" s="154" t="s">
        <v>113</v>
      </c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6"/>
      <c r="Z58" s="41"/>
      <c r="AA58" s="41"/>
      <c r="AB58" s="41"/>
      <c r="AC58" s="41"/>
    </row>
    <row r="59" spans="1:32" ht="48.6" customHeight="1" x14ac:dyDescent="0.25">
      <c r="A59" s="341"/>
      <c r="B59" s="342"/>
      <c r="C59" s="343"/>
      <c r="D59" s="154" t="s">
        <v>100</v>
      </c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6"/>
      <c r="Z59" s="41"/>
      <c r="AA59" s="41"/>
      <c r="AB59" s="41"/>
      <c r="AC59" s="41"/>
    </row>
    <row r="60" spans="1:32" ht="27" customHeight="1" x14ac:dyDescent="0.25">
      <c r="A60" s="341"/>
      <c r="B60" s="342"/>
      <c r="C60" s="343"/>
      <c r="D60" s="154" t="s">
        <v>101</v>
      </c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6"/>
      <c r="Z60" s="41"/>
      <c r="AA60" s="41"/>
      <c r="AB60" s="41"/>
      <c r="AC60" s="41"/>
    </row>
    <row r="61" spans="1:32" ht="53.25" customHeight="1" x14ac:dyDescent="0.25">
      <c r="A61" s="341"/>
      <c r="B61" s="342"/>
      <c r="C61" s="343"/>
      <c r="D61" s="158" t="s">
        <v>50</v>
      </c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60"/>
      <c r="Z61" s="41"/>
      <c r="AA61" s="41"/>
      <c r="AB61" s="41"/>
      <c r="AC61" s="41"/>
    </row>
    <row r="62" spans="1:32" ht="34.5" customHeight="1" x14ac:dyDescent="0.25">
      <c r="A62" s="341"/>
      <c r="B62" s="342"/>
      <c r="C62" s="343"/>
      <c r="D62" s="164" t="s">
        <v>102</v>
      </c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5"/>
      <c r="Z62" s="41"/>
      <c r="AA62" s="41"/>
      <c r="AB62" s="41"/>
      <c r="AC62" s="41"/>
    </row>
    <row r="63" spans="1:32" ht="24" customHeight="1" x14ac:dyDescent="0.25">
      <c r="A63" s="341"/>
      <c r="B63" s="342"/>
      <c r="C63" s="343"/>
      <c r="D63" s="154" t="s">
        <v>114</v>
      </c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7"/>
      <c r="Z63" s="41"/>
      <c r="AA63" s="41"/>
      <c r="AB63" s="41"/>
      <c r="AC63" s="41"/>
    </row>
    <row r="64" spans="1:32" ht="24" customHeight="1" x14ac:dyDescent="0.25">
      <c r="A64" s="341"/>
      <c r="B64" s="342"/>
      <c r="C64" s="343"/>
      <c r="D64" s="158" t="s">
        <v>103</v>
      </c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63"/>
      <c r="Z64" s="41"/>
      <c r="AA64" s="41"/>
      <c r="AB64" s="41"/>
      <c r="AC64" s="41"/>
    </row>
    <row r="65" spans="1:29" ht="28.2" customHeight="1" thickBot="1" x14ac:dyDescent="0.3">
      <c r="A65" s="344"/>
      <c r="B65" s="345"/>
      <c r="C65" s="346"/>
      <c r="D65" s="161" t="s">
        <v>51</v>
      </c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2"/>
      <c r="Z65" s="41"/>
      <c r="AA65" s="41"/>
      <c r="AB65" s="41"/>
      <c r="AC65" s="41"/>
    </row>
    <row r="66" spans="1:29" ht="9.6" customHeight="1" thickBot="1" x14ac:dyDescent="0.3">
      <c r="B66" s="146" t="s">
        <v>67</v>
      </c>
      <c r="C66" s="147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1"/>
      <c r="Z66" s="41"/>
      <c r="AA66" s="41"/>
      <c r="AB66" s="41"/>
      <c r="AC66" s="41"/>
    </row>
    <row r="67" spans="1:29" ht="59.4" customHeight="1" x14ac:dyDescent="0.25">
      <c r="B67" s="148"/>
      <c r="C67" s="149"/>
      <c r="D67" s="302" t="s">
        <v>58</v>
      </c>
      <c r="E67" s="303"/>
      <c r="F67" s="303"/>
      <c r="G67" s="303"/>
      <c r="H67" s="304"/>
      <c r="I67" s="304"/>
      <c r="J67" s="304"/>
      <c r="K67" s="304"/>
      <c r="L67" s="102" t="s">
        <v>59</v>
      </c>
      <c r="M67" s="134"/>
      <c r="N67" s="134"/>
      <c r="O67" s="135"/>
      <c r="Z67" s="41"/>
      <c r="AA67" s="41"/>
      <c r="AB67" s="41"/>
      <c r="AC67" s="41"/>
    </row>
    <row r="68" spans="1:29" ht="88.2" customHeight="1" thickBot="1" x14ac:dyDescent="0.3">
      <c r="B68" s="150"/>
      <c r="C68" s="151"/>
      <c r="D68" s="305" t="s">
        <v>60</v>
      </c>
      <c r="E68" s="306"/>
      <c r="F68" s="306"/>
      <c r="G68" s="306"/>
      <c r="H68" s="307"/>
      <c r="I68" s="307"/>
      <c r="J68" s="307"/>
      <c r="K68" s="307"/>
      <c r="L68" s="103" t="s">
        <v>61</v>
      </c>
      <c r="M68" s="273"/>
      <c r="N68" s="273"/>
      <c r="O68" s="274"/>
      <c r="Z68" s="41"/>
      <c r="AA68" s="41"/>
      <c r="AB68" s="41"/>
      <c r="AC68" s="41"/>
    </row>
    <row r="69" spans="1:29" ht="18.75" customHeight="1" x14ac:dyDescent="0.25">
      <c r="D69" s="13"/>
      <c r="E69" s="13"/>
      <c r="F69" s="13"/>
      <c r="G69" s="13"/>
      <c r="H69" s="13"/>
      <c r="I69" s="13"/>
      <c r="J69" s="13"/>
      <c r="K69" s="13"/>
      <c r="L69" s="13"/>
      <c r="M69" s="2"/>
      <c r="N69" s="2"/>
      <c r="O69" s="2"/>
      <c r="Z69" s="41"/>
      <c r="AA69" s="41"/>
      <c r="AB69" s="41"/>
      <c r="AC69" s="41"/>
    </row>
    <row r="70" spans="1:29" ht="18.75" customHeight="1" x14ac:dyDescent="0.25">
      <c r="D70" s="13"/>
      <c r="E70" s="13"/>
      <c r="F70" s="13"/>
      <c r="G70" s="13"/>
      <c r="H70" s="13"/>
      <c r="I70" s="13"/>
      <c r="J70" s="13"/>
      <c r="K70" s="13"/>
      <c r="L70" s="13"/>
      <c r="M70" s="2"/>
      <c r="N70" s="2"/>
      <c r="O70" s="2"/>
      <c r="Z70" s="41"/>
      <c r="AA70" s="41"/>
      <c r="AB70" s="41"/>
      <c r="AC70" s="41"/>
    </row>
    <row r="71" spans="1:29" ht="18.75" customHeight="1" x14ac:dyDescent="0.25">
      <c r="D71" s="13"/>
      <c r="E71" s="13"/>
      <c r="F71" s="13"/>
      <c r="G71" s="13"/>
      <c r="H71" s="13"/>
      <c r="I71" s="13"/>
      <c r="J71" s="13"/>
      <c r="K71" s="13"/>
      <c r="L71" s="13"/>
      <c r="M71" s="2"/>
      <c r="N71" s="2"/>
      <c r="O71" s="2"/>
      <c r="Z71" s="41"/>
      <c r="AA71" s="41"/>
      <c r="AB71" s="41"/>
      <c r="AC71" s="41"/>
    </row>
    <row r="72" spans="1:29" ht="18.75" customHeight="1" x14ac:dyDescent="0.25">
      <c r="D72" s="13"/>
      <c r="E72" s="13"/>
      <c r="F72" s="13"/>
      <c r="G72" s="13"/>
      <c r="H72" s="13"/>
      <c r="I72" s="13"/>
      <c r="J72" s="13"/>
      <c r="K72" s="13"/>
      <c r="L72" s="13"/>
      <c r="M72" s="2"/>
      <c r="N72" s="2"/>
      <c r="O72" s="2"/>
      <c r="Z72" s="41"/>
      <c r="AA72" s="41"/>
      <c r="AB72" s="41"/>
      <c r="AC72" s="41"/>
    </row>
    <row r="73" spans="1:29" ht="18.75" customHeight="1" x14ac:dyDescent="0.25">
      <c r="D73" s="13"/>
      <c r="E73" s="13"/>
      <c r="F73" s="13"/>
      <c r="G73" s="13"/>
      <c r="H73" s="13"/>
      <c r="I73" s="13"/>
      <c r="J73" s="13"/>
      <c r="K73" s="13"/>
      <c r="L73" s="13"/>
      <c r="M73" s="2"/>
      <c r="N73" s="2"/>
      <c r="O73" s="2"/>
      <c r="Z73" s="41"/>
      <c r="AA73" s="41"/>
      <c r="AB73" s="41"/>
      <c r="AC73" s="41"/>
    </row>
    <row r="74" spans="1:29" ht="18.75" customHeight="1" x14ac:dyDescent="0.25">
      <c r="D74" s="13"/>
      <c r="E74" s="13"/>
      <c r="F74" s="13"/>
      <c r="G74" s="13"/>
      <c r="H74" s="13"/>
      <c r="I74" s="13"/>
      <c r="J74" s="13"/>
      <c r="K74" s="13"/>
      <c r="L74" s="13"/>
      <c r="M74" s="2"/>
      <c r="N74" s="2"/>
      <c r="O74" s="2"/>
      <c r="Z74" s="41"/>
      <c r="AA74" s="41"/>
      <c r="AB74" s="41"/>
      <c r="AC74" s="41"/>
    </row>
    <row r="75" spans="1:29" ht="18.75" customHeight="1" x14ac:dyDescent="0.25">
      <c r="D75" s="13"/>
      <c r="E75" s="13"/>
      <c r="F75" s="13"/>
      <c r="G75" s="13"/>
      <c r="H75" s="13"/>
      <c r="I75" s="13"/>
      <c r="J75" s="13"/>
      <c r="K75" s="13"/>
      <c r="L75" s="13"/>
      <c r="M75" s="2"/>
      <c r="N75" s="2"/>
      <c r="O75" s="2"/>
      <c r="Z75" s="41"/>
      <c r="AA75" s="41"/>
      <c r="AB75" s="41"/>
      <c r="AC75" s="41"/>
    </row>
    <row r="76" spans="1:29" ht="18.75" customHeight="1" x14ac:dyDescent="0.25">
      <c r="D76" s="13"/>
      <c r="E76" s="13"/>
      <c r="F76" s="13"/>
      <c r="G76" s="13"/>
      <c r="H76" s="13"/>
      <c r="I76" s="13"/>
      <c r="J76" s="13"/>
      <c r="K76" s="13"/>
      <c r="L76" s="13"/>
      <c r="M76" s="2"/>
      <c r="N76" s="2"/>
      <c r="O76" s="2"/>
      <c r="Z76" s="41"/>
      <c r="AA76" s="41"/>
      <c r="AB76" s="41"/>
      <c r="AC76" s="41"/>
    </row>
    <row r="77" spans="1:29" ht="18.75" customHeight="1" x14ac:dyDescent="0.25">
      <c r="D77" s="13"/>
      <c r="E77" s="13"/>
      <c r="F77" s="13"/>
      <c r="G77" s="13"/>
      <c r="H77" s="13"/>
      <c r="I77" s="13"/>
      <c r="J77" s="13"/>
      <c r="K77" s="13"/>
      <c r="L77" s="13"/>
      <c r="M77" s="2"/>
      <c r="N77" s="2"/>
      <c r="O77" s="2"/>
      <c r="Z77" s="41"/>
      <c r="AA77" s="41"/>
      <c r="AB77" s="41"/>
      <c r="AC77" s="41"/>
    </row>
    <row r="78" spans="1:29" ht="18.75" customHeight="1" x14ac:dyDescent="0.25">
      <c r="D78" s="13"/>
      <c r="E78" s="13"/>
      <c r="F78" s="13"/>
      <c r="G78" s="13"/>
      <c r="H78" s="13"/>
      <c r="I78" s="13"/>
      <c r="J78" s="13"/>
      <c r="K78" s="13"/>
      <c r="L78" s="13"/>
      <c r="M78" s="2"/>
      <c r="N78" s="2"/>
      <c r="O78" s="2"/>
      <c r="Z78" s="41"/>
      <c r="AA78" s="41"/>
      <c r="AB78" s="41"/>
      <c r="AC78" s="41"/>
    </row>
    <row r="79" spans="1:29" ht="18.75" customHeight="1" x14ac:dyDescent="0.25">
      <c r="D79" s="13"/>
      <c r="E79" s="13"/>
      <c r="F79" s="13"/>
      <c r="G79" s="13"/>
      <c r="H79" s="13"/>
      <c r="I79" s="13"/>
      <c r="J79" s="13"/>
      <c r="K79" s="13"/>
      <c r="L79" s="13"/>
      <c r="M79" s="2"/>
      <c r="N79" s="2"/>
      <c r="O79" s="2"/>
      <c r="Z79" s="41"/>
      <c r="AA79" s="41"/>
      <c r="AB79" s="41"/>
      <c r="AC79" s="41"/>
    </row>
    <row r="80" spans="1:29" ht="18.75" customHeight="1" x14ac:dyDescent="0.25">
      <c r="D80" s="13"/>
      <c r="E80" s="13"/>
      <c r="F80" s="13"/>
      <c r="G80" s="13"/>
      <c r="H80" s="13"/>
      <c r="I80" s="13"/>
      <c r="J80" s="13"/>
      <c r="K80" s="13"/>
      <c r="L80" s="13"/>
      <c r="M80" s="2"/>
      <c r="N80" s="2"/>
      <c r="O80" s="2"/>
      <c r="Z80" s="41"/>
      <c r="AA80" s="41"/>
      <c r="AB80" s="41"/>
      <c r="AC80" s="41"/>
    </row>
    <row r="81" spans="4:29" ht="18.75" customHeight="1" x14ac:dyDescent="0.25">
      <c r="D81" s="13"/>
      <c r="E81" s="13"/>
      <c r="F81" s="13"/>
      <c r="G81" s="13"/>
      <c r="H81" s="13"/>
      <c r="I81" s="13"/>
      <c r="J81" s="13"/>
      <c r="K81" s="13"/>
      <c r="L81" s="13"/>
      <c r="M81" s="2"/>
      <c r="N81" s="2"/>
      <c r="O81" s="2"/>
      <c r="Z81" s="41"/>
      <c r="AA81" s="41"/>
      <c r="AB81" s="41"/>
      <c r="AC81" s="41"/>
    </row>
    <row r="82" spans="4:29" ht="18.75" customHeight="1" x14ac:dyDescent="0.25">
      <c r="D82" s="13"/>
      <c r="E82" s="13"/>
      <c r="F82" s="13"/>
      <c r="G82" s="13"/>
      <c r="H82" s="13"/>
      <c r="I82" s="13"/>
      <c r="J82" s="13"/>
      <c r="K82" s="13"/>
      <c r="L82" s="13"/>
      <c r="M82" s="2"/>
      <c r="N82" s="2"/>
      <c r="O82" s="2"/>
      <c r="Z82" s="41"/>
      <c r="AA82" s="41"/>
      <c r="AB82" s="41"/>
      <c r="AC82" s="41"/>
    </row>
    <row r="83" spans="4:29" ht="18.75" customHeight="1" x14ac:dyDescent="0.25">
      <c r="D83" s="13"/>
      <c r="E83" s="13"/>
      <c r="F83" s="13"/>
      <c r="G83" s="13"/>
      <c r="H83" s="13"/>
      <c r="I83" s="13"/>
      <c r="J83" s="13"/>
      <c r="K83" s="13"/>
      <c r="L83" s="13"/>
      <c r="M83" s="2"/>
      <c r="N83" s="2"/>
      <c r="O83" s="2"/>
      <c r="Z83" s="41"/>
      <c r="AA83" s="41"/>
      <c r="AB83" s="41"/>
      <c r="AC83" s="41"/>
    </row>
    <row r="84" spans="4:29" ht="18.75" customHeight="1" x14ac:dyDescent="0.25">
      <c r="D84" s="13"/>
      <c r="E84" s="13"/>
      <c r="F84" s="13"/>
      <c r="G84" s="13"/>
      <c r="H84" s="13"/>
      <c r="I84" s="13"/>
      <c r="J84" s="13"/>
      <c r="K84" s="13"/>
      <c r="L84" s="13"/>
      <c r="M84" s="2"/>
      <c r="N84" s="2"/>
      <c r="O84" s="2"/>
      <c r="Z84" s="41"/>
      <c r="AA84" s="41"/>
      <c r="AB84" s="41"/>
      <c r="AC84" s="41"/>
    </row>
    <row r="85" spans="4:29" ht="18.75" customHeight="1" x14ac:dyDescent="0.25">
      <c r="D85" s="13"/>
      <c r="E85" s="13"/>
      <c r="F85" s="13"/>
      <c r="G85" s="13"/>
      <c r="H85" s="13"/>
      <c r="I85" s="13"/>
      <c r="J85" s="13"/>
      <c r="K85" s="13"/>
      <c r="L85" s="13"/>
      <c r="M85" s="2"/>
      <c r="N85" s="2"/>
      <c r="O85" s="2"/>
      <c r="Z85" s="41"/>
      <c r="AA85" s="41"/>
      <c r="AB85" s="41"/>
      <c r="AC85" s="41"/>
    </row>
    <row r="86" spans="4:29" ht="18.75" customHeight="1" x14ac:dyDescent="0.25">
      <c r="D86" s="13"/>
      <c r="E86" s="13"/>
      <c r="F86" s="13"/>
      <c r="G86" s="13"/>
      <c r="H86" s="13"/>
      <c r="I86" s="13"/>
      <c r="J86" s="13"/>
      <c r="K86" s="13"/>
      <c r="L86" s="13"/>
      <c r="M86" s="2"/>
      <c r="N86" s="2"/>
      <c r="O86" s="2"/>
      <c r="Z86" s="41"/>
      <c r="AA86" s="41"/>
      <c r="AB86" s="41"/>
      <c r="AC86" s="41"/>
    </row>
    <row r="87" spans="4:29" ht="18.75" customHeight="1" x14ac:dyDescent="0.25">
      <c r="D87" s="13"/>
      <c r="E87" s="13"/>
      <c r="F87" s="13"/>
      <c r="G87" s="13"/>
      <c r="H87" s="13"/>
      <c r="I87" s="13"/>
      <c r="J87" s="13"/>
      <c r="K87" s="13"/>
      <c r="L87" s="13"/>
      <c r="M87" s="2"/>
      <c r="N87" s="2"/>
      <c r="O87" s="2"/>
      <c r="Z87" s="41"/>
      <c r="AA87" s="41"/>
      <c r="AB87" s="41"/>
      <c r="AC87" s="41"/>
    </row>
    <row r="88" spans="4:29" ht="18.75" customHeight="1" x14ac:dyDescent="0.25">
      <c r="D88" s="13"/>
      <c r="E88" s="13"/>
      <c r="F88" s="13"/>
      <c r="G88" s="13"/>
      <c r="H88" s="13"/>
      <c r="I88" s="13"/>
      <c r="J88" s="13"/>
      <c r="K88" s="13"/>
      <c r="L88" s="13"/>
      <c r="M88" s="2"/>
      <c r="N88" s="2"/>
      <c r="O88" s="2"/>
      <c r="Z88" s="41"/>
      <c r="AA88" s="41"/>
      <c r="AB88" s="41"/>
      <c r="AC88" s="41"/>
    </row>
    <row r="89" spans="4:29" ht="18.75" customHeight="1" x14ac:dyDescent="0.25">
      <c r="D89" s="13"/>
      <c r="E89" s="13"/>
      <c r="F89" s="13"/>
      <c r="G89" s="13"/>
      <c r="H89" s="13"/>
      <c r="I89" s="13"/>
      <c r="J89" s="13"/>
      <c r="K89" s="13"/>
      <c r="L89" s="13"/>
      <c r="M89" s="2"/>
      <c r="N89" s="2"/>
      <c r="O89" s="2"/>
      <c r="Z89" s="41"/>
      <c r="AA89" s="41"/>
      <c r="AB89" s="41"/>
      <c r="AC89" s="41"/>
    </row>
    <row r="90" spans="4:29" ht="18.75" customHeight="1" x14ac:dyDescent="0.25">
      <c r="D90" s="13"/>
      <c r="E90" s="13"/>
      <c r="F90" s="13"/>
      <c r="G90" s="13"/>
      <c r="H90" s="13"/>
      <c r="I90" s="13"/>
      <c r="J90" s="13"/>
      <c r="K90" s="13"/>
      <c r="L90" s="13"/>
      <c r="M90" s="2"/>
      <c r="N90" s="2"/>
      <c r="O90" s="2"/>
      <c r="Z90" s="41"/>
      <c r="AA90" s="41"/>
      <c r="AB90" s="41"/>
      <c r="AC90" s="41"/>
    </row>
    <row r="91" spans="4:29" ht="18.75" customHeight="1" x14ac:dyDescent="0.25">
      <c r="D91" s="13"/>
      <c r="E91" s="13"/>
      <c r="F91" s="13"/>
      <c r="G91" s="13"/>
      <c r="H91" s="13"/>
      <c r="I91" s="13"/>
      <c r="J91" s="13"/>
      <c r="K91" s="13"/>
      <c r="L91" s="13"/>
      <c r="M91" s="2"/>
      <c r="N91" s="2"/>
      <c r="O91" s="2"/>
      <c r="Z91" s="41"/>
      <c r="AA91" s="41"/>
      <c r="AB91" s="41"/>
      <c r="AC91" s="41"/>
    </row>
    <row r="92" spans="4:29" ht="18.75" customHeight="1" x14ac:dyDescent="0.25">
      <c r="D92" s="13"/>
      <c r="E92" s="13"/>
      <c r="F92" s="13"/>
      <c r="G92" s="13"/>
      <c r="H92" s="13"/>
      <c r="I92" s="13"/>
      <c r="J92" s="13"/>
      <c r="K92" s="13"/>
      <c r="L92" s="13"/>
      <c r="M92" s="2"/>
      <c r="N92" s="2"/>
      <c r="O92" s="2"/>
      <c r="Z92" s="41"/>
      <c r="AA92" s="41"/>
      <c r="AB92" s="41"/>
      <c r="AC92" s="41"/>
    </row>
    <row r="93" spans="4:29" ht="18.75" customHeight="1" x14ac:dyDescent="0.25">
      <c r="D93" s="13"/>
      <c r="E93" s="13"/>
      <c r="F93" s="13"/>
      <c r="G93" s="13"/>
      <c r="H93" s="13"/>
      <c r="I93" s="13"/>
      <c r="J93" s="13"/>
      <c r="K93" s="13"/>
      <c r="L93" s="13"/>
      <c r="M93" s="2"/>
      <c r="N93" s="2"/>
      <c r="O93" s="2"/>
      <c r="Z93" s="41"/>
      <c r="AA93" s="41"/>
      <c r="AB93" s="41"/>
      <c r="AC93" s="41"/>
    </row>
    <row r="94" spans="4:29" ht="18.75" customHeight="1" x14ac:dyDescent="0.25">
      <c r="D94" s="13"/>
      <c r="E94" s="13"/>
      <c r="F94" s="13"/>
      <c r="G94" s="13"/>
      <c r="H94" s="13"/>
      <c r="I94" s="13"/>
      <c r="J94" s="13"/>
      <c r="K94" s="13"/>
      <c r="L94" s="13"/>
      <c r="M94" s="2"/>
      <c r="N94" s="2"/>
      <c r="O94" s="2"/>
      <c r="Z94" s="41"/>
      <c r="AA94" s="41"/>
      <c r="AB94" s="41"/>
      <c r="AC94" s="41"/>
    </row>
    <row r="95" spans="4:29" ht="18.75" customHeight="1" x14ac:dyDescent="0.25">
      <c r="D95" s="13"/>
      <c r="E95" s="13"/>
      <c r="F95" s="13"/>
      <c r="G95" s="13"/>
      <c r="H95" s="13"/>
      <c r="I95" s="13"/>
      <c r="J95" s="13"/>
      <c r="K95" s="13"/>
      <c r="L95" s="13"/>
      <c r="M95" s="2"/>
      <c r="N95" s="2"/>
      <c r="O95" s="2"/>
      <c r="Z95" s="41"/>
      <c r="AA95" s="41"/>
      <c r="AB95" s="41"/>
      <c r="AC95" s="41"/>
    </row>
    <row r="96" spans="4:29" ht="18.75" customHeight="1" x14ac:dyDescent="0.25">
      <c r="D96" s="13"/>
      <c r="E96" s="13"/>
      <c r="F96" s="13"/>
      <c r="G96" s="13"/>
      <c r="H96" s="13"/>
      <c r="I96" s="13"/>
      <c r="J96" s="13"/>
      <c r="K96" s="13"/>
      <c r="L96" s="13"/>
      <c r="M96" s="2"/>
      <c r="N96" s="2"/>
      <c r="O96" s="2"/>
      <c r="Z96" s="41"/>
      <c r="AA96" s="41"/>
      <c r="AB96" s="41"/>
      <c r="AC96" s="41"/>
    </row>
    <row r="97" spans="4:29" ht="18.75" customHeight="1" x14ac:dyDescent="0.25">
      <c r="D97" s="13"/>
      <c r="E97" s="13"/>
      <c r="F97" s="13"/>
      <c r="G97" s="13"/>
      <c r="H97" s="13"/>
      <c r="I97" s="13"/>
      <c r="J97" s="13"/>
      <c r="K97" s="13"/>
      <c r="L97" s="13"/>
      <c r="M97" s="2"/>
      <c r="N97" s="2"/>
      <c r="O97" s="2"/>
      <c r="Z97" s="41"/>
      <c r="AA97" s="41"/>
      <c r="AB97" s="41"/>
      <c r="AC97" s="41"/>
    </row>
    <row r="98" spans="4:29" ht="18.75" customHeight="1" x14ac:dyDescent="0.25">
      <c r="D98" s="13"/>
      <c r="E98" s="13"/>
      <c r="F98" s="13"/>
      <c r="G98" s="13"/>
      <c r="H98" s="13"/>
      <c r="I98" s="13"/>
      <c r="J98" s="13"/>
      <c r="K98" s="13"/>
      <c r="L98" s="13"/>
      <c r="M98" s="2"/>
      <c r="N98" s="2"/>
      <c r="O98" s="2"/>
      <c r="Z98" s="41"/>
      <c r="AA98" s="41"/>
      <c r="AB98" s="41"/>
      <c r="AC98" s="41"/>
    </row>
    <row r="99" spans="4:29" ht="18.75" customHeight="1" x14ac:dyDescent="0.25">
      <c r="D99" s="13"/>
      <c r="E99" s="13"/>
      <c r="F99" s="13"/>
      <c r="G99" s="13"/>
      <c r="H99" s="13"/>
      <c r="I99" s="13"/>
      <c r="J99" s="13"/>
      <c r="K99" s="13"/>
      <c r="L99" s="13"/>
      <c r="M99" s="2"/>
      <c r="N99" s="2"/>
      <c r="O99" s="2"/>
      <c r="Z99" s="41"/>
      <c r="AA99" s="41"/>
      <c r="AB99" s="41"/>
      <c r="AC99" s="41"/>
    </row>
    <row r="100" spans="4:29" ht="18.75" customHeight="1" x14ac:dyDescent="0.25">
      <c r="D100" s="13"/>
      <c r="E100" s="13"/>
      <c r="F100" s="13"/>
      <c r="G100" s="13"/>
      <c r="H100" s="13"/>
      <c r="I100" s="13"/>
      <c r="J100" s="13"/>
      <c r="K100" s="13"/>
      <c r="L100" s="13"/>
      <c r="M100" s="2"/>
      <c r="N100" s="2"/>
      <c r="O100" s="2"/>
      <c r="Z100" s="41"/>
      <c r="AA100" s="41"/>
      <c r="AB100" s="41"/>
      <c r="AC100" s="41"/>
    </row>
    <row r="101" spans="4:29" ht="18.75" customHeight="1" x14ac:dyDescent="0.25">
      <c r="D101" s="13"/>
      <c r="E101" s="13"/>
      <c r="F101" s="13"/>
      <c r="G101" s="13"/>
      <c r="H101" s="13"/>
      <c r="I101" s="13"/>
      <c r="J101" s="13"/>
      <c r="K101" s="13"/>
      <c r="L101" s="13"/>
      <c r="M101" s="2"/>
      <c r="N101" s="2"/>
      <c r="O101" s="2"/>
      <c r="Z101" s="41"/>
      <c r="AA101" s="41"/>
      <c r="AB101" s="41"/>
      <c r="AC101" s="41"/>
    </row>
    <row r="102" spans="4:29" ht="18.75" customHeight="1" x14ac:dyDescent="0.25">
      <c r="D102" s="13"/>
      <c r="E102" s="13"/>
      <c r="F102" s="13"/>
      <c r="G102" s="13"/>
      <c r="H102" s="13"/>
      <c r="I102" s="13"/>
      <c r="J102" s="13"/>
      <c r="K102" s="13"/>
      <c r="L102" s="13"/>
      <c r="M102" s="2"/>
      <c r="N102" s="2"/>
      <c r="O102" s="2"/>
      <c r="Z102" s="41"/>
      <c r="AA102" s="41"/>
      <c r="AB102" s="41"/>
      <c r="AC102" s="41"/>
    </row>
    <row r="103" spans="4:29" ht="18.75" customHeight="1" x14ac:dyDescent="0.25">
      <c r="D103" s="13"/>
      <c r="E103" s="13"/>
      <c r="F103" s="13"/>
      <c r="G103" s="13"/>
      <c r="H103" s="13"/>
      <c r="I103" s="13"/>
      <c r="J103" s="13"/>
      <c r="K103" s="13"/>
      <c r="L103" s="13"/>
      <c r="M103" s="2"/>
      <c r="N103" s="2"/>
      <c r="O103" s="2"/>
      <c r="Z103" s="41"/>
      <c r="AA103" s="41"/>
      <c r="AB103" s="41"/>
      <c r="AC103" s="41"/>
    </row>
    <row r="104" spans="4:29" ht="18.75" customHeight="1" x14ac:dyDescent="0.25">
      <c r="D104" s="13"/>
      <c r="E104" s="13"/>
      <c r="F104" s="13"/>
      <c r="G104" s="13"/>
      <c r="H104" s="13"/>
      <c r="I104" s="13"/>
      <c r="J104" s="13"/>
      <c r="K104" s="13"/>
      <c r="L104" s="13"/>
      <c r="M104" s="2"/>
      <c r="N104" s="2"/>
      <c r="O104" s="2"/>
      <c r="Z104" s="41"/>
    </row>
    <row r="105" spans="4:29" ht="18.75" customHeight="1" x14ac:dyDescent="0.25">
      <c r="D105" s="13"/>
      <c r="E105" s="13"/>
      <c r="F105" s="13"/>
      <c r="G105" s="13"/>
      <c r="H105" s="13"/>
      <c r="I105" s="13"/>
      <c r="J105" s="13"/>
      <c r="K105" s="13"/>
      <c r="L105" s="13"/>
      <c r="M105" s="2"/>
      <c r="N105" s="2"/>
      <c r="O105" s="2"/>
      <c r="Z105" s="41"/>
    </row>
    <row r="106" spans="4:29" ht="18.75" customHeight="1" x14ac:dyDescent="0.25">
      <c r="D106" s="11"/>
      <c r="E106" s="11"/>
      <c r="F106" s="11"/>
      <c r="G106" s="9"/>
      <c r="H106" s="9"/>
      <c r="I106" s="9"/>
      <c r="J106" s="9"/>
      <c r="K106" s="9"/>
      <c r="L106" s="9"/>
      <c r="M106" s="2"/>
      <c r="N106" s="2"/>
      <c r="O106" s="2"/>
      <c r="Z106" s="41"/>
    </row>
    <row r="107" spans="4:29" ht="18.75" customHeight="1" x14ac:dyDescent="0.25">
      <c r="D107" s="11"/>
      <c r="E107" s="11"/>
      <c r="F107" s="11"/>
      <c r="G107" s="9"/>
      <c r="H107" s="9"/>
      <c r="I107" s="9"/>
      <c r="J107" s="9"/>
      <c r="K107" s="9"/>
      <c r="L107" s="9"/>
      <c r="M107" s="2"/>
      <c r="N107" s="2"/>
      <c r="O107" s="2"/>
      <c r="Z107" s="41"/>
    </row>
    <row r="108" spans="4:29" ht="18.75" customHeight="1" x14ac:dyDescent="0.25">
      <c r="D108" s="11"/>
      <c r="E108" s="11"/>
      <c r="F108" s="11"/>
      <c r="G108" s="9"/>
      <c r="H108" s="9"/>
      <c r="I108" s="9"/>
      <c r="J108" s="9"/>
      <c r="K108" s="9"/>
      <c r="L108" s="9"/>
      <c r="M108" s="2"/>
      <c r="N108" s="2"/>
      <c r="O108" s="2"/>
    </row>
    <row r="109" spans="4:29" ht="18.75" customHeight="1" x14ac:dyDescent="0.25">
      <c r="D109" s="11"/>
      <c r="E109" s="11"/>
      <c r="F109" s="11"/>
      <c r="G109" s="9"/>
      <c r="H109" s="9"/>
      <c r="I109" s="9"/>
      <c r="J109" s="9"/>
      <c r="K109" s="9"/>
      <c r="L109" s="9"/>
      <c r="M109" s="2"/>
      <c r="N109" s="2"/>
      <c r="O109" s="2"/>
    </row>
    <row r="110" spans="4:29" ht="18.75" customHeight="1" x14ac:dyDescent="0.25">
      <c r="D110" s="11"/>
      <c r="E110" s="11"/>
      <c r="F110" s="11"/>
      <c r="G110" s="9"/>
      <c r="H110" s="9"/>
      <c r="I110" s="9"/>
      <c r="J110" s="9"/>
      <c r="K110" s="9"/>
      <c r="L110" s="9"/>
      <c r="M110" s="2"/>
      <c r="N110" s="2"/>
      <c r="O110" s="2"/>
    </row>
    <row r="111" spans="4:29" ht="18.75" customHeight="1" x14ac:dyDescent="0.25">
      <c r="D111" s="11"/>
      <c r="E111" s="11"/>
      <c r="F111" s="11"/>
      <c r="G111" s="9"/>
      <c r="H111" s="9"/>
      <c r="I111" s="9"/>
      <c r="J111" s="9"/>
      <c r="K111" s="9"/>
      <c r="L111" s="9"/>
      <c r="M111" s="2"/>
      <c r="N111" s="2"/>
      <c r="O111" s="2"/>
    </row>
    <row r="112" spans="4:29" ht="18.75" customHeight="1" x14ac:dyDescent="0.25">
      <c r="D112" s="11"/>
      <c r="E112" s="11"/>
      <c r="F112" s="11"/>
      <c r="G112" s="9"/>
      <c r="H112" s="9"/>
      <c r="I112" s="9"/>
      <c r="J112" s="9"/>
      <c r="K112" s="9"/>
      <c r="L112" s="9"/>
      <c r="M112" s="2"/>
      <c r="N112" s="2"/>
      <c r="O112" s="2"/>
    </row>
    <row r="113" spans="4:15" ht="18.75" customHeight="1" x14ac:dyDescent="0.25">
      <c r="D113" s="11"/>
      <c r="E113" s="11"/>
      <c r="F113" s="11"/>
      <c r="G113" s="9"/>
      <c r="H113" s="9"/>
      <c r="I113" s="9"/>
      <c r="J113" s="9"/>
      <c r="K113" s="9"/>
      <c r="L113" s="9"/>
      <c r="M113" s="2"/>
      <c r="N113" s="2"/>
      <c r="O113" s="2"/>
    </row>
    <row r="114" spans="4:15" ht="18.75" customHeight="1" x14ac:dyDescent="0.25">
      <c r="D114" s="11"/>
      <c r="E114" s="11"/>
      <c r="F114" s="11"/>
      <c r="G114" s="9"/>
      <c r="H114" s="9"/>
      <c r="I114" s="9"/>
      <c r="J114" s="9"/>
      <c r="K114" s="9"/>
      <c r="L114" s="9"/>
      <c r="M114" s="2"/>
      <c r="N114" s="2"/>
      <c r="O114" s="2"/>
    </row>
    <row r="115" spans="4:15" ht="18.75" customHeight="1" x14ac:dyDescent="0.25">
      <c r="D115" s="11"/>
      <c r="E115" s="11"/>
      <c r="F115" s="11"/>
      <c r="G115" s="9"/>
      <c r="H115" s="9"/>
      <c r="I115" s="9"/>
      <c r="J115" s="9"/>
      <c r="K115" s="9"/>
      <c r="L115" s="9"/>
      <c r="M115" s="2"/>
      <c r="N115" s="2"/>
      <c r="O115" s="2"/>
    </row>
    <row r="116" spans="4:15" ht="18.75" customHeight="1" x14ac:dyDescent="0.25">
      <c r="D116" s="11"/>
      <c r="E116" s="11"/>
      <c r="F116" s="11"/>
      <c r="G116" s="9"/>
      <c r="H116" s="9"/>
      <c r="I116" s="9"/>
      <c r="J116" s="9"/>
      <c r="K116" s="9"/>
      <c r="L116" s="9"/>
      <c r="M116" s="2"/>
      <c r="N116" s="2"/>
      <c r="O116" s="2"/>
    </row>
    <row r="117" spans="4:15" ht="18.75" customHeight="1" x14ac:dyDescent="0.25">
      <c r="D117" s="11"/>
      <c r="E117" s="11"/>
      <c r="F117" s="11"/>
      <c r="G117" s="9"/>
      <c r="H117" s="9"/>
      <c r="I117" s="9"/>
      <c r="J117" s="9"/>
      <c r="K117" s="9"/>
      <c r="L117" s="9"/>
      <c r="M117" s="2"/>
      <c r="N117" s="2"/>
      <c r="O117" s="2"/>
    </row>
    <row r="118" spans="4:15" ht="18.75" customHeight="1" x14ac:dyDescent="0.25">
      <c r="D118" s="11"/>
      <c r="E118" s="11"/>
      <c r="F118" s="11"/>
      <c r="G118" s="9"/>
      <c r="H118" s="9"/>
      <c r="I118" s="9"/>
      <c r="J118" s="9"/>
      <c r="K118" s="9"/>
      <c r="L118" s="9"/>
      <c r="M118" s="2"/>
      <c r="N118" s="2"/>
      <c r="O118" s="2"/>
    </row>
    <row r="119" spans="4:15" ht="18.75" customHeight="1" x14ac:dyDescent="0.25">
      <c r="D119" s="11"/>
      <c r="E119" s="11"/>
      <c r="F119" s="11"/>
      <c r="G119" s="9"/>
      <c r="H119" s="9"/>
      <c r="I119" s="9"/>
      <c r="J119" s="9"/>
      <c r="K119" s="9"/>
      <c r="L119" s="9"/>
      <c r="M119" s="2"/>
      <c r="N119" s="2"/>
      <c r="O119" s="2"/>
    </row>
    <row r="120" spans="4:15" ht="18.75" customHeight="1" x14ac:dyDescent="0.25">
      <c r="D120" s="11"/>
      <c r="E120" s="11"/>
      <c r="F120" s="11"/>
      <c r="G120" s="9"/>
      <c r="H120" s="9"/>
      <c r="I120" s="9"/>
      <c r="J120" s="9"/>
      <c r="K120" s="9"/>
      <c r="L120" s="9"/>
      <c r="M120" s="2"/>
      <c r="N120" s="2"/>
      <c r="O120" s="2"/>
    </row>
    <row r="121" spans="4:15" ht="18.75" customHeight="1" x14ac:dyDescent="0.25">
      <c r="D121" s="11"/>
      <c r="E121" s="11"/>
      <c r="F121" s="11"/>
      <c r="G121" s="9"/>
      <c r="H121" s="9"/>
      <c r="I121" s="9"/>
      <c r="J121" s="9"/>
      <c r="K121" s="9"/>
      <c r="L121" s="9"/>
      <c r="M121" s="2"/>
      <c r="N121" s="2"/>
      <c r="O121" s="2"/>
    </row>
    <row r="122" spans="4:15" ht="18.75" customHeight="1" x14ac:dyDescent="0.25">
      <c r="D122" s="11"/>
      <c r="E122" s="11"/>
      <c r="F122" s="11"/>
      <c r="G122" s="9"/>
      <c r="H122" s="9"/>
      <c r="I122" s="9"/>
      <c r="J122" s="9"/>
      <c r="K122" s="9"/>
      <c r="L122" s="9"/>
      <c r="M122" s="2"/>
      <c r="N122" s="2"/>
      <c r="O122" s="2"/>
    </row>
    <row r="123" spans="4:15" ht="18.75" customHeight="1" x14ac:dyDescent="0.25">
      <c r="D123" s="11"/>
      <c r="E123" s="11"/>
      <c r="F123" s="11"/>
      <c r="G123" s="9"/>
      <c r="H123" s="9"/>
      <c r="I123" s="9"/>
      <c r="J123" s="9"/>
      <c r="K123" s="9"/>
      <c r="L123" s="9"/>
      <c r="M123" s="2"/>
      <c r="N123" s="2"/>
      <c r="O123" s="2"/>
    </row>
    <row r="124" spans="4:15" ht="18.75" customHeight="1" x14ac:dyDescent="0.25">
      <c r="D124" s="11"/>
      <c r="E124" s="11"/>
      <c r="F124" s="11"/>
      <c r="G124" s="9"/>
      <c r="H124" s="9"/>
      <c r="I124" s="9"/>
      <c r="J124" s="9"/>
      <c r="K124" s="9"/>
      <c r="L124" s="9"/>
      <c r="M124" s="2"/>
      <c r="N124" s="2"/>
      <c r="O124" s="2"/>
    </row>
    <row r="125" spans="4:15" ht="18.75" customHeight="1" x14ac:dyDescent="0.25">
      <c r="D125" s="11"/>
      <c r="E125" s="11"/>
      <c r="F125" s="11"/>
      <c r="G125" s="9"/>
      <c r="H125" s="9"/>
      <c r="I125" s="9"/>
      <c r="J125" s="9"/>
      <c r="K125" s="9"/>
      <c r="L125" s="9"/>
      <c r="M125" s="2"/>
      <c r="N125" s="2"/>
      <c r="O125" s="2"/>
    </row>
    <row r="126" spans="4:15" ht="18.75" customHeight="1" x14ac:dyDescent="0.25">
      <c r="D126" s="11"/>
      <c r="E126" s="11"/>
      <c r="F126" s="11"/>
      <c r="G126" s="9"/>
      <c r="H126" s="9"/>
      <c r="I126" s="9"/>
      <c r="J126" s="9"/>
      <c r="K126" s="9"/>
      <c r="L126" s="9"/>
      <c r="M126" s="2"/>
      <c r="N126" s="2"/>
      <c r="O126" s="2"/>
    </row>
    <row r="127" spans="4:15" ht="18.75" customHeight="1" x14ac:dyDescent="0.25">
      <c r="D127" s="11"/>
      <c r="E127" s="11"/>
      <c r="F127" s="11"/>
      <c r="G127" s="9"/>
      <c r="H127" s="9"/>
      <c r="I127" s="9"/>
      <c r="J127" s="9"/>
      <c r="K127" s="9"/>
      <c r="L127" s="9"/>
      <c r="M127" s="2"/>
      <c r="N127" s="2"/>
      <c r="O127" s="2"/>
    </row>
    <row r="128" spans="4:15" ht="18.75" customHeight="1" x14ac:dyDescent="0.25">
      <c r="D128" s="11"/>
      <c r="E128" s="11"/>
      <c r="F128" s="11"/>
      <c r="G128" s="9"/>
      <c r="H128" s="9"/>
      <c r="I128" s="9"/>
      <c r="J128" s="9"/>
      <c r="K128" s="9"/>
      <c r="L128" s="9"/>
      <c r="M128" s="2"/>
      <c r="N128" s="2"/>
      <c r="O128" s="2"/>
    </row>
    <row r="129" spans="4:15" ht="18.75" customHeight="1" x14ac:dyDescent="0.25">
      <c r="D129" s="11"/>
      <c r="E129" s="11"/>
      <c r="F129" s="11"/>
      <c r="G129" s="9"/>
      <c r="H129" s="9"/>
      <c r="I129" s="9"/>
      <c r="J129" s="9"/>
      <c r="K129" s="9"/>
      <c r="L129" s="9"/>
      <c r="M129" s="2"/>
      <c r="N129" s="2"/>
      <c r="O129" s="2"/>
    </row>
    <row r="130" spans="4:15" ht="18.75" customHeight="1" x14ac:dyDescent="0.25">
      <c r="D130" s="11"/>
      <c r="E130" s="11"/>
      <c r="F130" s="11"/>
      <c r="G130" s="9"/>
      <c r="H130" s="9"/>
      <c r="I130" s="9"/>
      <c r="J130" s="9"/>
      <c r="K130" s="9"/>
      <c r="L130" s="9"/>
      <c r="M130" s="2"/>
      <c r="N130" s="2"/>
      <c r="O130" s="2"/>
    </row>
    <row r="131" spans="4:15" ht="18.75" customHeight="1" x14ac:dyDescent="0.25">
      <c r="D131" s="11"/>
      <c r="E131" s="11"/>
      <c r="F131" s="11"/>
      <c r="G131" s="9"/>
      <c r="H131" s="9"/>
      <c r="I131" s="9"/>
      <c r="J131" s="9"/>
      <c r="K131" s="9"/>
      <c r="L131" s="9"/>
      <c r="M131" s="2"/>
      <c r="N131" s="2"/>
      <c r="O131" s="2"/>
    </row>
    <row r="132" spans="4:15" ht="18.75" customHeight="1" x14ac:dyDescent="0.25">
      <c r="D132" s="11"/>
      <c r="E132" s="11"/>
      <c r="F132" s="11"/>
      <c r="G132" s="9"/>
      <c r="H132" s="9"/>
      <c r="I132" s="9"/>
      <c r="J132" s="9"/>
      <c r="K132" s="9"/>
      <c r="L132" s="9"/>
      <c r="M132" s="2"/>
      <c r="N132" s="2"/>
      <c r="O132" s="2"/>
    </row>
    <row r="133" spans="4:15" ht="18.75" customHeight="1" x14ac:dyDescent="0.25">
      <c r="D133" s="11"/>
      <c r="E133" s="11"/>
      <c r="F133" s="11"/>
      <c r="G133" s="9"/>
      <c r="H133" s="9"/>
      <c r="I133" s="9"/>
      <c r="J133" s="9"/>
      <c r="K133" s="9"/>
      <c r="L133" s="9"/>
      <c r="M133" s="2"/>
      <c r="N133" s="2"/>
      <c r="O133" s="2"/>
    </row>
    <row r="134" spans="4:15" ht="18.75" customHeight="1" x14ac:dyDescent="0.25">
      <c r="D134" s="11"/>
      <c r="E134" s="11"/>
      <c r="F134" s="11"/>
      <c r="G134" s="9"/>
      <c r="H134" s="9"/>
      <c r="I134" s="9"/>
      <c r="J134" s="9"/>
      <c r="K134" s="9"/>
      <c r="L134" s="9"/>
      <c r="M134" s="2"/>
      <c r="N134" s="2"/>
      <c r="O134" s="2"/>
    </row>
    <row r="135" spans="4:15" ht="18.75" customHeight="1" x14ac:dyDescent="0.25">
      <c r="D135" s="11"/>
      <c r="E135" s="11"/>
      <c r="F135" s="11"/>
      <c r="G135" s="9"/>
      <c r="H135" s="9"/>
      <c r="I135" s="9"/>
      <c r="J135" s="9"/>
      <c r="K135" s="9"/>
      <c r="L135" s="9"/>
      <c r="M135" s="2"/>
      <c r="N135" s="2"/>
      <c r="O135" s="2"/>
    </row>
    <row r="136" spans="4:15" ht="18.75" customHeight="1" x14ac:dyDescent="0.25">
      <c r="D136" s="11"/>
      <c r="E136" s="11"/>
      <c r="F136" s="11"/>
      <c r="G136" s="9"/>
      <c r="H136" s="9"/>
      <c r="I136" s="9"/>
      <c r="J136" s="9"/>
      <c r="K136" s="9"/>
      <c r="L136" s="9"/>
      <c r="M136" s="2"/>
      <c r="N136" s="2"/>
      <c r="O136" s="2"/>
    </row>
    <row r="137" spans="4:15" ht="18.75" customHeight="1" x14ac:dyDescent="0.25">
      <c r="D137" s="11"/>
      <c r="E137" s="11"/>
      <c r="F137" s="11"/>
      <c r="G137" s="9"/>
      <c r="H137" s="9"/>
      <c r="I137" s="9"/>
      <c r="J137" s="9"/>
      <c r="K137" s="9"/>
      <c r="L137" s="9"/>
      <c r="M137" s="2"/>
      <c r="N137" s="2"/>
      <c r="O137" s="2"/>
    </row>
    <row r="138" spans="4:15" ht="18.75" customHeight="1" x14ac:dyDescent="0.25">
      <c r="D138" s="11"/>
      <c r="E138" s="11"/>
      <c r="F138" s="11"/>
      <c r="G138" s="9"/>
      <c r="H138" s="9"/>
      <c r="I138" s="9"/>
      <c r="J138" s="9"/>
      <c r="K138" s="9"/>
      <c r="L138" s="9"/>
      <c r="M138" s="2"/>
      <c r="N138" s="2"/>
      <c r="O138" s="2"/>
    </row>
    <row r="139" spans="4:15" ht="18.75" customHeight="1" x14ac:dyDescent="0.25">
      <c r="D139" s="11"/>
      <c r="E139" s="11"/>
      <c r="F139" s="11"/>
      <c r="G139" s="9"/>
      <c r="H139" s="9"/>
      <c r="I139" s="9"/>
      <c r="J139" s="9"/>
      <c r="K139" s="9"/>
      <c r="L139" s="9"/>
      <c r="M139" s="2"/>
      <c r="N139" s="2"/>
      <c r="O139" s="2"/>
    </row>
    <row r="140" spans="4:15" ht="18.75" customHeight="1" x14ac:dyDescent="0.25">
      <c r="D140" s="11"/>
      <c r="E140" s="11"/>
      <c r="F140" s="11"/>
      <c r="G140" s="9"/>
      <c r="H140" s="9"/>
      <c r="I140" s="9"/>
      <c r="J140" s="9"/>
      <c r="K140" s="9"/>
      <c r="L140" s="9"/>
      <c r="M140" s="2"/>
      <c r="N140" s="2"/>
      <c r="O140" s="2"/>
    </row>
    <row r="141" spans="4:15" ht="18.75" customHeight="1" x14ac:dyDescent="0.25">
      <c r="D141" s="11"/>
      <c r="E141" s="11"/>
      <c r="F141" s="11"/>
      <c r="G141" s="9"/>
      <c r="H141" s="9"/>
      <c r="I141" s="9"/>
      <c r="J141" s="9"/>
      <c r="K141" s="9"/>
      <c r="L141" s="9"/>
      <c r="M141" s="2"/>
      <c r="N141" s="2"/>
      <c r="O141" s="2"/>
    </row>
    <row r="142" spans="4:15" ht="18.75" customHeight="1" x14ac:dyDescent="0.25">
      <c r="D142" s="11"/>
      <c r="E142" s="11"/>
      <c r="F142" s="11"/>
      <c r="G142" s="9"/>
      <c r="H142" s="9"/>
      <c r="I142" s="9"/>
      <c r="J142" s="9"/>
      <c r="K142" s="9"/>
      <c r="L142" s="9"/>
      <c r="M142" s="2"/>
      <c r="N142" s="2"/>
      <c r="O142" s="2"/>
    </row>
    <row r="143" spans="4:15" ht="18.75" customHeight="1" x14ac:dyDescent="0.25">
      <c r="D143" s="11"/>
      <c r="E143" s="11"/>
      <c r="F143" s="11"/>
      <c r="G143" s="9"/>
      <c r="H143" s="9"/>
      <c r="I143" s="9"/>
      <c r="J143" s="9"/>
      <c r="K143" s="9"/>
      <c r="L143" s="9"/>
      <c r="M143" s="2"/>
      <c r="N143" s="2"/>
      <c r="O143" s="2"/>
    </row>
    <row r="144" spans="4:15" ht="18.75" customHeight="1" x14ac:dyDescent="0.25">
      <c r="D144" s="11"/>
      <c r="E144" s="11"/>
      <c r="F144" s="11"/>
      <c r="G144" s="9"/>
      <c r="H144" s="9"/>
      <c r="I144" s="9"/>
      <c r="J144" s="9"/>
      <c r="K144" s="9"/>
      <c r="L144" s="9"/>
      <c r="M144" s="2"/>
      <c r="N144" s="2"/>
      <c r="O144" s="2"/>
    </row>
    <row r="145" spans="4:15" ht="18.75" customHeight="1" x14ac:dyDescent="0.25">
      <c r="D145" s="11"/>
      <c r="E145" s="11"/>
      <c r="F145" s="11"/>
      <c r="G145" s="9"/>
      <c r="H145" s="9"/>
      <c r="I145" s="9"/>
      <c r="J145" s="9"/>
      <c r="K145" s="9"/>
      <c r="L145" s="9"/>
      <c r="M145" s="2"/>
      <c r="N145" s="2"/>
      <c r="O145" s="2"/>
    </row>
    <row r="146" spans="4:15" ht="18.75" customHeight="1" x14ac:dyDescent="0.25">
      <c r="D146" s="11"/>
      <c r="E146" s="11"/>
      <c r="F146" s="11"/>
      <c r="G146" s="9"/>
      <c r="H146" s="9"/>
      <c r="I146" s="9"/>
      <c r="J146" s="9"/>
      <c r="K146" s="9"/>
      <c r="L146" s="9"/>
      <c r="M146" s="2"/>
      <c r="N146" s="2"/>
      <c r="O146" s="2"/>
    </row>
    <row r="147" spans="4:15" ht="18.75" customHeight="1" x14ac:dyDescent="0.25">
      <c r="D147" s="11"/>
      <c r="E147" s="11"/>
      <c r="F147" s="11"/>
      <c r="G147" s="9"/>
      <c r="H147" s="9"/>
      <c r="I147" s="9"/>
      <c r="J147" s="9"/>
      <c r="K147" s="9"/>
      <c r="L147" s="9"/>
      <c r="M147" s="2"/>
      <c r="N147" s="2"/>
      <c r="O147" s="2"/>
    </row>
    <row r="148" spans="4:15" ht="18.75" customHeight="1" x14ac:dyDescent="0.25">
      <c r="D148" s="11"/>
      <c r="E148" s="11"/>
      <c r="F148" s="11"/>
      <c r="G148" s="9"/>
      <c r="H148" s="9"/>
      <c r="I148" s="9"/>
      <c r="J148" s="9"/>
      <c r="K148" s="9"/>
      <c r="L148" s="9"/>
      <c r="M148" s="2"/>
      <c r="N148" s="2"/>
      <c r="O148" s="2"/>
    </row>
    <row r="149" spans="4:15" ht="18.75" customHeight="1" x14ac:dyDescent="0.25">
      <c r="D149" s="11"/>
      <c r="E149" s="11"/>
      <c r="F149" s="11"/>
      <c r="G149" s="9"/>
      <c r="H149" s="9"/>
      <c r="I149" s="9"/>
      <c r="J149" s="9"/>
      <c r="K149" s="9"/>
      <c r="L149" s="9"/>
      <c r="M149" s="2"/>
      <c r="N149" s="2"/>
      <c r="O149" s="2"/>
    </row>
    <row r="150" spans="4:15" ht="18.75" customHeight="1" x14ac:dyDescent="0.25">
      <c r="D150" s="11"/>
      <c r="E150" s="11"/>
      <c r="F150" s="11"/>
      <c r="G150" s="9"/>
      <c r="H150" s="9"/>
      <c r="I150" s="9"/>
      <c r="J150" s="9"/>
      <c r="K150" s="9"/>
      <c r="L150" s="9"/>
      <c r="M150" s="2"/>
      <c r="N150" s="2"/>
      <c r="O150" s="2"/>
    </row>
    <row r="151" spans="4:15" ht="18.75" customHeight="1" x14ac:dyDescent="0.25">
      <c r="D151" s="11"/>
      <c r="E151" s="11"/>
      <c r="F151" s="11"/>
      <c r="G151" s="9"/>
      <c r="H151" s="9"/>
      <c r="I151" s="9"/>
      <c r="J151" s="9"/>
      <c r="K151" s="9"/>
      <c r="L151" s="9"/>
      <c r="M151" s="2"/>
      <c r="N151" s="2"/>
      <c r="O151" s="2"/>
    </row>
    <row r="152" spans="4:15" ht="18.75" customHeight="1" x14ac:dyDescent="0.25">
      <c r="D152" s="11"/>
      <c r="E152" s="11"/>
      <c r="F152" s="11"/>
      <c r="G152" s="9"/>
      <c r="H152" s="9"/>
      <c r="I152" s="9"/>
      <c r="J152" s="9"/>
      <c r="K152" s="9"/>
      <c r="L152" s="9"/>
      <c r="M152" s="2"/>
      <c r="N152" s="2"/>
      <c r="O152" s="2"/>
    </row>
    <row r="153" spans="4:15" ht="18.75" customHeight="1" x14ac:dyDescent="0.25">
      <c r="D153" s="11"/>
      <c r="E153" s="11"/>
      <c r="F153" s="11"/>
      <c r="G153" s="9"/>
      <c r="H153" s="9"/>
      <c r="I153" s="9"/>
      <c r="J153" s="9"/>
      <c r="K153" s="9"/>
      <c r="L153" s="9"/>
      <c r="M153" s="2"/>
      <c r="N153" s="2"/>
      <c r="O153" s="2"/>
    </row>
    <row r="154" spans="4:15" ht="18.75" customHeight="1" x14ac:dyDescent="0.25">
      <c r="D154" s="11"/>
      <c r="E154" s="11"/>
      <c r="F154" s="11"/>
      <c r="G154" s="9"/>
      <c r="H154" s="9"/>
      <c r="I154" s="9"/>
      <c r="J154" s="9"/>
      <c r="K154" s="9"/>
      <c r="L154" s="9"/>
      <c r="M154" s="2"/>
      <c r="N154" s="2"/>
      <c r="O154" s="2"/>
    </row>
    <row r="155" spans="4:15" ht="18.75" customHeight="1" x14ac:dyDescent="0.25">
      <c r="D155" s="11"/>
      <c r="E155" s="11"/>
      <c r="F155" s="11"/>
      <c r="G155" s="9"/>
      <c r="H155" s="9"/>
      <c r="I155" s="9"/>
      <c r="J155" s="9"/>
      <c r="K155" s="9"/>
      <c r="L155" s="9"/>
      <c r="M155" s="2"/>
      <c r="N155" s="2"/>
      <c r="O155" s="2"/>
    </row>
    <row r="156" spans="4:15" ht="18.75" customHeight="1" x14ac:dyDescent="0.25">
      <c r="D156" s="11"/>
      <c r="E156" s="11"/>
      <c r="F156" s="11"/>
      <c r="G156" s="9"/>
      <c r="H156" s="9"/>
      <c r="I156" s="9"/>
      <c r="J156" s="9"/>
      <c r="K156" s="9"/>
      <c r="L156" s="9"/>
      <c r="M156" s="2"/>
      <c r="N156" s="2"/>
      <c r="O156" s="2"/>
    </row>
    <row r="157" spans="4:15" ht="18.75" customHeight="1" x14ac:dyDescent="0.25">
      <c r="D157" s="11"/>
      <c r="E157" s="11"/>
      <c r="F157" s="11"/>
      <c r="G157" s="9"/>
      <c r="H157" s="9"/>
      <c r="I157" s="9"/>
      <c r="J157" s="9"/>
      <c r="K157" s="9"/>
      <c r="L157" s="9"/>
      <c r="M157" s="2"/>
      <c r="N157" s="2"/>
      <c r="O157" s="2"/>
    </row>
    <row r="158" spans="4:15" ht="18.75" customHeight="1" x14ac:dyDescent="0.25">
      <c r="D158" s="11"/>
      <c r="E158" s="11"/>
      <c r="F158" s="11"/>
      <c r="G158" s="9"/>
      <c r="H158" s="9"/>
      <c r="I158" s="9"/>
      <c r="J158" s="9"/>
      <c r="K158" s="9"/>
      <c r="L158" s="9"/>
      <c r="M158" s="2"/>
      <c r="N158" s="2"/>
      <c r="O158" s="2"/>
    </row>
    <row r="159" spans="4:15" ht="18.75" customHeight="1" x14ac:dyDescent="0.25">
      <c r="D159" s="11"/>
      <c r="E159" s="11"/>
      <c r="F159" s="11"/>
      <c r="G159" s="9"/>
      <c r="H159" s="9"/>
      <c r="I159" s="9"/>
      <c r="J159" s="9"/>
      <c r="K159" s="9"/>
      <c r="L159" s="9"/>
      <c r="M159" s="2"/>
      <c r="N159" s="2"/>
      <c r="O159" s="2"/>
    </row>
    <row r="160" spans="4:15" ht="18.75" customHeight="1" x14ac:dyDescent="0.25">
      <c r="D160" s="11"/>
      <c r="E160" s="11"/>
      <c r="F160" s="11"/>
      <c r="G160" s="9"/>
      <c r="H160" s="9"/>
      <c r="I160" s="9"/>
      <c r="J160" s="9"/>
      <c r="K160" s="9"/>
      <c r="L160" s="9"/>
      <c r="M160" s="2"/>
      <c r="N160" s="2"/>
      <c r="O160" s="2"/>
    </row>
    <row r="161" spans="4:15" ht="18.75" customHeight="1" x14ac:dyDescent="0.25">
      <c r="D161" s="11"/>
      <c r="E161" s="11"/>
      <c r="F161" s="11"/>
      <c r="G161" s="9"/>
      <c r="H161" s="9"/>
      <c r="I161" s="9"/>
      <c r="J161" s="9"/>
      <c r="K161" s="9"/>
      <c r="L161" s="9"/>
      <c r="M161" s="2"/>
      <c r="N161" s="2"/>
      <c r="O161" s="2"/>
    </row>
    <row r="162" spans="4:15" ht="18.75" customHeight="1" x14ac:dyDescent="0.25">
      <c r="D162" s="11"/>
      <c r="E162" s="11"/>
      <c r="F162" s="11"/>
      <c r="G162" s="9"/>
      <c r="H162" s="9"/>
      <c r="I162" s="9"/>
      <c r="J162" s="9"/>
      <c r="K162" s="9"/>
      <c r="L162" s="9"/>
      <c r="M162" s="2"/>
      <c r="N162" s="2"/>
      <c r="O162" s="2"/>
    </row>
    <row r="163" spans="4:15" ht="18.75" customHeight="1" x14ac:dyDescent="0.25">
      <c r="D163" s="11"/>
      <c r="E163" s="11"/>
      <c r="F163" s="11"/>
      <c r="G163" s="9"/>
      <c r="H163" s="9"/>
      <c r="I163" s="9"/>
      <c r="J163" s="9"/>
      <c r="K163" s="9"/>
      <c r="L163" s="9"/>
      <c r="M163" s="2"/>
      <c r="N163" s="2"/>
      <c r="O163" s="2"/>
    </row>
    <row r="164" spans="4:15" ht="18.75" customHeight="1" x14ac:dyDescent="0.25">
      <c r="D164" s="11"/>
      <c r="E164" s="11"/>
      <c r="F164" s="11"/>
      <c r="G164" s="9"/>
      <c r="H164" s="9"/>
      <c r="I164" s="9"/>
      <c r="J164" s="9"/>
      <c r="K164" s="9"/>
      <c r="L164" s="9"/>
      <c r="M164" s="2"/>
      <c r="N164" s="2"/>
      <c r="O164" s="2"/>
    </row>
    <row r="165" spans="4:15" ht="18.75" customHeight="1" x14ac:dyDescent="0.25">
      <c r="D165" s="11"/>
      <c r="E165" s="11"/>
      <c r="F165" s="11"/>
      <c r="G165" s="9"/>
      <c r="H165" s="9"/>
      <c r="I165" s="9"/>
      <c r="J165" s="9"/>
      <c r="K165" s="9"/>
      <c r="L165" s="9"/>
      <c r="M165" s="2"/>
      <c r="N165" s="2"/>
      <c r="O165" s="2"/>
    </row>
    <row r="166" spans="4:15" ht="18.75" customHeight="1" x14ac:dyDescent="0.25">
      <c r="D166" s="11"/>
      <c r="E166" s="11"/>
      <c r="F166" s="11"/>
      <c r="G166" s="9"/>
      <c r="H166" s="9"/>
      <c r="I166" s="9"/>
      <c r="J166" s="9"/>
      <c r="K166" s="9"/>
      <c r="L166" s="9"/>
      <c r="M166" s="2"/>
      <c r="N166" s="2"/>
      <c r="O166" s="2"/>
    </row>
    <row r="167" spans="4:15" ht="18.75" customHeight="1" x14ac:dyDescent="0.25">
      <c r="D167" s="11"/>
      <c r="E167" s="11"/>
      <c r="F167" s="11"/>
      <c r="G167" s="9"/>
      <c r="H167" s="9"/>
      <c r="I167" s="9"/>
      <c r="J167" s="9"/>
      <c r="K167" s="9"/>
      <c r="L167" s="9"/>
      <c r="M167" s="2"/>
      <c r="N167" s="2"/>
      <c r="O167" s="2"/>
    </row>
    <row r="168" spans="4:15" ht="18.75" customHeight="1" x14ac:dyDescent="0.25">
      <c r="D168" s="11"/>
      <c r="E168" s="11"/>
      <c r="F168" s="11"/>
      <c r="G168" s="9"/>
      <c r="H168" s="9"/>
      <c r="I168" s="9"/>
      <c r="J168" s="9"/>
      <c r="K168" s="9"/>
      <c r="L168" s="9"/>
      <c r="M168" s="2"/>
      <c r="N168" s="2"/>
      <c r="O168" s="2"/>
    </row>
    <row r="169" spans="4:15" ht="18.75" customHeight="1" x14ac:dyDescent="0.25">
      <c r="D169" s="11"/>
      <c r="E169" s="11"/>
      <c r="F169" s="11"/>
      <c r="G169" s="9"/>
      <c r="H169" s="9"/>
      <c r="I169" s="9"/>
      <c r="J169" s="9"/>
      <c r="K169" s="9"/>
      <c r="L169" s="9"/>
      <c r="M169" s="2"/>
      <c r="N169" s="2"/>
      <c r="O169" s="2"/>
    </row>
    <row r="170" spans="4:15" ht="18.75" customHeight="1" x14ac:dyDescent="0.25">
      <c r="D170" s="11"/>
      <c r="E170" s="11"/>
      <c r="F170" s="11"/>
      <c r="G170" s="9"/>
      <c r="H170" s="9"/>
      <c r="I170" s="9"/>
      <c r="J170" s="9"/>
      <c r="K170" s="9"/>
      <c r="L170" s="9"/>
      <c r="M170" s="2"/>
      <c r="N170" s="2"/>
      <c r="O170" s="2"/>
    </row>
    <row r="171" spans="4:15" ht="18.75" customHeight="1" x14ac:dyDescent="0.25">
      <c r="D171" s="11"/>
      <c r="E171" s="11"/>
      <c r="F171" s="11"/>
      <c r="G171" s="9"/>
      <c r="H171" s="9"/>
      <c r="I171" s="9"/>
      <c r="J171" s="9"/>
      <c r="K171" s="9"/>
      <c r="L171" s="9"/>
      <c r="M171" s="2"/>
      <c r="N171" s="2"/>
      <c r="O171" s="2"/>
    </row>
    <row r="172" spans="4:15" ht="18.75" customHeight="1" x14ac:dyDescent="0.25">
      <c r="D172" s="11"/>
      <c r="E172" s="11"/>
      <c r="F172" s="11"/>
      <c r="G172" s="9"/>
      <c r="H172" s="9"/>
      <c r="I172" s="9"/>
      <c r="J172" s="9"/>
      <c r="K172" s="9"/>
      <c r="L172" s="9"/>
      <c r="M172" s="2"/>
      <c r="N172" s="2"/>
      <c r="O172" s="2"/>
    </row>
    <row r="173" spans="4:15" ht="18.75" customHeight="1" x14ac:dyDescent="0.25">
      <c r="D173" s="11"/>
      <c r="E173" s="11"/>
      <c r="F173" s="11"/>
      <c r="G173" s="9"/>
      <c r="H173" s="9"/>
      <c r="I173" s="9"/>
      <c r="J173" s="9"/>
      <c r="K173" s="9"/>
      <c r="L173" s="9"/>
      <c r="M173" s="2"/>
      <c r="N173" s="2"/>
      <c r="O173" s="2"/>
    </row>
    <row r="174" spans="4:15" ht="18.75" customHeight="1" x14ac:dyDescent="0.25">
      <c r="D174" s="11"/>
      <c r="E174" s="11"/>
      <c r="F174" s="11"/>
      <c r="G174" s="9"/>
      <c r="H174" s="9"/>
      <c r="I174" s="9"/>
      <c r="J174" s="9"/>
      <c r="K174" s="9"/>
      <c r="L174" s="9"/>
      <c r="M174" s="2"/>
      <c r="N174" s="2"/>
      <c r="O174" s="2"/>
    </row>
    <row r="175" spans="4:15" ht="18.75" customHeight="1" x14ac:dyDescent="0.25">
      <c r="D175" s="11"/>
      <c r="E175" s="11"/>
      <c r="F175" s="11"/>
      <c r="G175" s="9"/>
      <c r="H175" s="9"/>
      <c r="I175" s="9"/>
      <c r="J175" s="9"/>
      <c r="K175" s="9"/>
      <c r="L175" s="9"/>
      <c r="M175" s="2"/>
      <c r="N175" s="2"/>
      <c r="O175" s="2"/>
    </row>
    <row r="176" spans="4:15" ht="18.75" customHeight="1" x14ac:dyDescent="0.25">
      <c r="D176" s="11"/>
      <c r="E176" s="11"/>
      <c r="F176" s="11"/>
      <c r="G176" s="9"/>
      <c r="H176" s="9"/>
      <c r="I176" s="9"/>
      <c r="J176" s="9"/>
      <c r="K176" s="9"/>
      <c r="L176" s="9"/>
      <c r="M176" s="2"/>
      <c r="N176" s="2"/>
      <c r="O176" s="2"/>
    </row>
    <row r="177" spans="4:15" ht="18.75" customHeight="1" x14ac:dyDescent="0.25">
      <c r="D177" s="11"/>
      <c r="E177" s="11"/>
      <c r="F177" s="11"/>
      <c r="G177" s="9"/>
      <c r="H177" s="9"/>
      <c r="I177" s="9"/>
      <c r="J177" s="9"/>
      <c r="K177" s="9"/>
      <c r="L177" s="9"/>
      <c r="M177" s="2"/>
      <c r="N177" s="2"/>
      <c r="O177" s="2"/>
    </row>
    <row r="178" spans="4:15" ht="18.75" customHeight="1" x14ac:dyDescent="0.25">
      <c r="D178" s="11"/>
      <c r="E178" s="11"/>
      <c r="F178" s="11"/>
      <c r="G178" s="9"/>
      <c r="H178" s="9"/>
      <c r="I178" s="9"/>
      <c r="J178" s="9"/>
      <c r="K178" s="9"/>
      <c r="L178" s="9"/>
      <c r="M178" s="2"/>
      <c r="N178" s="2"/>
      <c r="O178" s="2"/>
    </row>
    <row r="179" spans="4:15" ht="18.75" customHeight="1" x14ac:dyDescent="0.25">
      <c r="D179" s="11"/>
      <c r="E179" s="11"/>
      <c r="F179" s="11"/>
      <c r="G179" s="9"/>
      <c r="H179" s="9"/>
      <c r="I179" s="9"/>
      <c r="J179" s="9"/>
      <c r="K179" s="9"/>
      <c r="L179" s="9"/>
      <c r="M179" s="2"/>
      <c r="N179" s="2"/>
      <c r="O179" s="2"/>
    </row>
    <row r="180" spans="4:15" ht="18.75" customHeight="1" x14ac:dyDescent="0.25">
      <c r="D180" s="11"/>
      <c r="E180" s="11"/>
      <c r="F180" s="11"/>
      <c r="G180" s="9"/>
      <c r="H180" s="9"/>
      <c r="I180" s="9"/>
      <c r="J180" s="9"/>
      <c r="K180" s="9"/>
      <c r="L180" s="9"/>
      <c r="M180" s="2"/>
      <c r="N180" s="2"/>
      <c r="O180" s="2"/>
    </row>
    <row r="181" spans="4:15" ht="18.75" customHeight="1" x14ac:dyDescent="0.25">
      <c r="D181" s="11"/>
      <c r="E181" s="11"/>
      <c r="F181" s="11"/>
      <c r="G181" s="9"/>
      <c r="H181" s="9"/>
      <c r="I181" s="9"/>
      <c r="J181" s="9"/>
      <c r="K181" s="9"/>
      <c r="L181" s="9"/>
      <c r="M181" s="2"/>
      <c r="N181" s="2"/>
      <c r="O181" s="2"/>
    </row>
    <row r="182" spans="4:15" ht="18.75" customHeight="1" x14ac:dyDescent="0.25">
      <c r="D182" s="11"/>
      <c r="E182" s="11"/>
      <c r="F182" s="11"/>
      <c r="G182" s="9"/>
      <c r="H182" s="9"/>
      <c r="I182" s="9"/>
      <c r="J182" s="9"/>
      <c r="K182" s="9"/>
      <c r="L182" s="9"/>
      <c r="M182" s="2"/>
      <c r="N182" s="2"/>
      <c r="O182" s="2"/>
    </row>
    <row r="183" spans="4:15" ht="18.75" customHeight="1" x14ac:dyDescent="0.25">
      <c r="D183" s="11"/>
      <c r="E183" s="11"/>
      <c r="F183" s="11"/>
      <c r="G183" s="9"/>
      <c r="H183" s="9"/>
      <c r="I183" s="9"/>
      <c r="J183" s="9"/>
      <c r="K183" s="9"/>
      <c r="L183" s="9"/>
      <c r="M183" s="2"/>
      <c r="N183" s="2"/>
      <c r="O183" s="2"/>
    </row>
    <row r="184" spans="4:15" ht="18.75" customHeight="1" x14ac:dyDescent="0.25">
      <c r="D184" s="11"/>
      <c r="E184" s="11"/>
      <c r="F184" s="11"/>
      <c r="G184" s="9"/>
      <c r="H184" s="9"/>
      <c r="I184" s="9"/>
      <c r="J184" s="9"/>
      <c r="K184" s="9"/>
      <c r="L184" s="9"/>
      <c r="M184" s="2"/>
      <c r="N184" s="2"/>
      <c r="O184" s="2"/>
    </row>
    <row r="185" spans="4:15" ht="18.75" customHeight="1" x14ac:dyDescent="0.25">
      <c r="D185" s="11"/>
      <c r="E185" s="11"/>
      <c r="F185" s="11"/>
      <c r="G185" s="9"/>
      <c r="H185" s="9"/>
      <c r="I185" s="9"/>
      <c r="J185" s="9"/>
      <c r="K185" s="9"/>
      <c r="L185" s="9"/>
      <c r="M185" s="2"/>
      <c r="N185" s="2"/>
      <c r="O185" s="2"/>
    </row>
    <row r="186" spans="4:15" ht="18.75" customHeight="1" x14ac:dyDescent="0.25"/>
    <row r="187" spans="4:15" ht="18.75" customHeight="1" x14ac:dyDescent="0.25"/>
    <row r="188" spans="4:15" ht="18.75" customHeight="1" x14ac:dyDescent="0.25"/>
    <row r="189" spans="4:15" ht="18.75" customHeight="1" x14ac:dyDescent="0.25"/>
    <row r="190" spans="4:15" ht="18.75" customHeight="1" x14ac:dyDescent="0.25"/>
    <row r="191" spans="4:15" ht="18.75" customHeight="1" x14ac:dyDescent="0.25"/>
    <row r="192" spans="4:15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8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61" x14ac:dyDescent="0.25"/>
    <row r="364" x14ac:dyDescent="0.25"/>
    <row r="365" x14ac:dyDescent="0.25"/>
    <row r="366" x14ac:dyDescent="0.25"/>
    <row r="375" x14ac:dyDescent="0.25"/>
    <row r="376" x14ac:dyDescent="0.25"/>
    <row r="377" x14ac:dyDescent="0.25"/>
    <row r="380" x14ac:dyDescent="0.25"/>
    <row r="381" x14ac:dyDescent="0.25"/>
    <row r="384" x14ac:dyDescent="0.25"/>
    <row r="385" x14ac:dyDescent="0.25"/>
  </sheetData>
  <sheetProtection selectLockedCells="1"/>
  <sortState xmlns:xlrd2="http://schemas.microsoft.com/office/spreadsheetml/2017/richdata2" ref="AA13:AA55">
    <sortCondition ref="AA54"/>
  </sortState>
  <dataConsolidate function="varp"/>
  <mergeCells count="103">
    <mergeCell ref="E37:P37"/>
    <mergeCell ref="E38:G38"/>
    <mergeCell ref="H38:I38"/>
    <mergeCell ref="J38:K38"/>
    <mergeCell ref="M38:N38"/>
    <mergeCell ref="O38:P38"/>
    <mergeCell ref="E35:P36"/>
    <mergeCell ref="M68:O68"/>
    <mergeCell ref="B20:B48"/>
    <mergeCell ref="M15:O15"/>
    <mergeCell ref="M18:O18"/>
    <mergeCell ref="M17:O17"/>
    <mergeCell ref="M16:O16"/>
    <mergeCell ref="M50:O53"/>
    <mergeCell ref="L50:L53"/>
    <mergeCell ref="K50:K51"/>
    <mergeCell ref="D67:G67"/>
    <mergeCell ref="H67:K67"/>
    <mergeCell ref="D68:G68"/>
    <mergeCell ref="H68:K68"/>
    <mergeCell ref="D39:J44"/>
    <mergeCell ref="C29:C48"/>
    <mergeCell ref="J46:K46"/>
    <mergeCell ref="L46:O46"/>
    <mergeCell ref="J47:K47"/>
    <mergeCell ref="G47:H47"/>
    <mergeCell ref="G46:H46"/>
    <mergeCell ref="E29:K29"/>
    <mergeCell ref="E30:J30"/>
    <mergeCell ref="M29:O29"/>
    <mergeCell ref="L30:O30"/>
    <mergeCell ref="I16:L16"/>
    <mergeCell ref="D16:H16"/>
    <mergeCell ref="D20:O20"/>
    <mergeCell ref="D17:H17"/>
    <mergeCell ref="E26:J26"/>
    <mergeCell ref="E27:O27"/>
    <mergeCell ref="E23:H23"/>
    <mergeCell ref="D33:G33"/>
    <mergeCell ref="D34:G34"/>
    <mergeCell ref="H34:O34"/>
    <mergeCell ref="H33:O33"/>
    <mergeCell ref="L32:M32"/>
    <mergeCell ref="L23:N23"/>
    <mergeCell ref="D35:D38"/>
    <mergeCell ref="C26:C27"/>
    <mergeCell ref="D4:O4"/>
    <mergeCell ref="D10:O10"/>
    <mergeCell ref="D5:O5"/>
    <mergeCell ref="D7:O7"/>
    <mergeCell ref="M13:O13"/>
    <mergeCell ref="D12:F12"/>
    <mergeCell ref="D13:F13"/>
    <mergeCell ref="G12:O12"/>
    <mergeCell ref="G13:K13"/>
    <mergeCell ref="D6:O6"/>
    <mergeCell ref="D8:O8"/>
    <mergeCell ref="D21:O21"/>
    <mergeCell ref="I15:L15"/>
    <mergeCell ref="D15:H15"/>
    <mergeCell ref="D56:L56"/>
    <mergeCell ref="J22:O22"/>
    <mergeCell ref="J23:K23"/>
    <mergeCell ref="D52:G53"/>
    <mergeCell ref="E22:H22"/>
    <mergeCell ref="D24:O24"/>
    <mergeCell ref="L26:O26"/>
    <mergeCell ref="D25:O25"/>
    <mergeCell ref="E31:H31"/>
    <mergeCell ref="J31:L31"/>
    <mergeCell ref="E32:H32"/>
    <mergeCell ref="J32:K32"/>
    <mergeCell ref="N32:O32"/>
    <mergeCell ref="G48:O48"/>
    <mergeCell ref="B55:O55"/>
    <mergeCell ref="H50:J51"/>
    <mergeCell ref="D50:G51"/>
    <mergeCell ref="H52:K52"/>
    <mergeCell ref="L47:O47"/>
    <mergeCell ref="N31:O31"/>
    <mergeCell ref="C22:C23"/>
    <mergeCell ref="M67:O67"/>
    <mergeCell ref="P12:S12"/>
    <mergeCell ref="D18:H18"/>
    <mergeCell ref="I17:L17"/>
    <mergeCell ref="I18:L18"/>
    <mergeCell ref="B50:B53"/>
    <mergeCell ref="B15:B18"/>
    <mergeCell ref="A57:C65"/>
    <mergeCell ref="B66:C68"/>
    <mergeCell ref="D57:O57"/>
    <mergeCell ref="D58:O58"/>
    <mergeCell ref="D60:O60"/>
    <mergeCell ref="D63:O63"/>
    <mergeCell ref="D59:O59"/>
    <mergeCell ref="D61:O61"/>
    <mergeCell ref="D65:O65"/>
    <mergeCell ref="D64:O64"/>
    <mergeCell ref="D62:O62"/>
    <mergeCell ref="B12:B14"/>
    <mergeCell ref="C12:C14"/>
    <mergeCell ref="D46:F47"/>
    <mergeCell ref="D48:F48"/>
  </mergeCells>
  <phoneticPr fontId="0" type="noConversion"/>
  <dataValidations count="2">
    <dataValidation type="list" allowBlank="1" showInputMessage="1" showErrorMessage="1" sqref="G13:K13" xr:uid="{00000000-0002-0000-0000-000001000000}">
      <formula1>$AB$12:$AB$32</formula1>
    </dataValidation>
    <dataValidation type="list" allowBlank="1" showInputMessage="1" showErrorMessage="1" sqref="G12:O12" xr:uid="{00000000-0002-0000-0000-000000000000}">
      <formula1>$AA$12:$AA$48</formula1>
    </dataValidation>
  </dataValidations>
  <printOptions horizontalCentered="1"/>
  <pageMargins left="0" right="0" top="0" bottom="0" header="0" footer="0"/>
  <pageSetup paperSize="9" scale="39" orientation="portrait" r:id="rId1"/>
  <headerFooter alignWithMargins="0"/>
  <rowBreaks count="1" manualBreakCount="1">
    <brk id="49" max="37" man="1"/>
  </rowBreaks>
  <colBreaks count="1" manualBreakCount="1">
    <brk id="11" max="71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</vt:lpstr>
      <vt:lpstr>Formulário!Area_de_impressao</vt:lpstr>
    </vt:vector>
  </TitlesOfParts>
  <Company>Robert Bosch Ltda.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si82ca</dc:creator>
  <cp:lastModifiedBy>Vassallo Andrea (AA-AS/TSS1-LA)</cp:lastModifiedBy>
  <cp:lastPrinted>2023-02-16T18:40:19Z</cp:lastPrinted>
  <dcterms:created xsi:type="dcterms:W3CDTF">2003-10-03T17:26:05Z</dcterms:created>
  <dcterms:modified xsi:type="dcterms:W3CDTF">2023-02-16T18:56:31Z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